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mbhfs.cmbh.mg.gov.br\compart-cpl\01 - CPL\04 - LICITAÇÕES\2022\PE 53.2022 - Serviços de agente de integração de estagiários\01 EDITAIS\01 ARQUIVOS DO PREGOEIRO\"/>
    </mc:Choice>
  </mc:AlternateContent>
  <bookViews>
    <workbookView xWindow="0" yWindow="0" windowWidth="20145" windowHeight="8430" tabRatio="500"/>
  </bookViews>
  <sheets>
    <sheet name="Plan1" sheetId="1" r:id="rId1"/>
    <sheet name="Plan2" sheetId="2" r:id="rId2"/>
    <sheet name="Plan3" sheetId="3" r:id="rId3"/>
  </sheets>
  <definedNames>
    <definedName name="_GoBack" localSheetId="0">"Plan1.#REF!"</definedName>
    <definedName name="_xlnm.Print_Area" localSheetId="0">Plan1!$A$1:$K$29</definedName>
    <definedName name="Print_Area" localSheetId="0">Plan1!$A$1:$J$30</definedName>
  </definedName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4" i="3" l="1"/>
  <c r="F5" i="3"/>
  <c r="F6" i="3"/>
  <c r="F7" i="3"/>
  <c r="F3" i="3"/>
  <c r="D7" i="3"/>
  <c r="E7" i="3"/>
  <c r="C7" i="3"/>
  <c r="I15" i="1"/>
  <c r="J15" i="1" s="1"/>
  <c r="K15" i="1" s="1"/>
  <c r="K16" i="1" s="1"/>
</calcChain>
</file>

<file path=xl/sharedStrings.xml><?xml version="1.0" encoding="utf-8"?>
<sst xmlns="http://schemas.openxmlformats.org/spreadsheetml/2006/main" count="38" uniqueCount="38">
  <si>
    <t>CÂMARA MUNICIPAL DE BELO HORIZONTE</t>
  </si>
  <si>
    <t>ATENÇÃO:
PREENCHER SOMENTE OS CAMPOS EM BRANCO</t>
  </si>
  <si>
    <t>Dados da Empresa</t>
  </si>
  <si>
    <t>Razão social:</t>
  </si>
  <si>
    <t>Nome fantasia:</t>
  </si>
  <si>
    <t>CNPJ:</t>
  </si>
  <si>
    <t>Endereço:</t>
  </si>
  <si>
    <t>CEP:</t>
  </si>
  <si>
    <t>Telefone:</t>
  </si>
  <si>
    <t>E-mail:</t>
  </si>
  <si>
    <t>Contato:</t>
  </si>
  <si>
    <t>Dados do Objeto</t>
  </si>
  <si>
    <t>Item nº</t>
  </si>
  <si>
    <t>Bem/Serviço</t>
  </si>
  <si>
    <t>Unidade</t>
  </si>
  <si>
    <t>(A) Quant</t>
  </si>
  <si>
    <t>(B) Valor máximo mensal da bolsa auxílio (20x R$ 550,00 + 104xR$ 800,00)</t>
  </si>
  <si>
    <t>(C) Valor máximo mensal de vale transportes</t>
  </si>
  <si>
    <t>(D) Valor unitário taxa de administração</t>
  </si>
  <si>
    <t>(E) Valor total mensal da taxa de administração (DxA)</t>
  </si>
  <si>
    <t>(F) Valor global mensal da contratação (B+C+E)</t>
  </si>
  <si>
    <t>(G) VALOR GLOBAL da contratação para 60 MESES  (Fx60)</t>
  </si>
  <si>
    <t>Serviço de Agente de Integração de estagiários, incluindo recrutamento, seleção e operacionalização de programa de estágio, intermediação e pagamento dos seguros contra acidentes pessoais.</t>
  </si>
  <si>
    <t>Estagiários</t>
  </si>
  <si>
    <t>VALOR TOTAL GLOBAL (ESTIMADO)</t>
  </si>
  <si>
    <t xml:space="preserve">PORCENTAGEM DA TAXA DE ADMINISTRAÇÃO QUE SE REFERE AO SEGURO: </t>
  </si>
  <si>
    <t>%</t>
  </si>
  <si>
    <t>OBSERVAÇÕES IMPORTANTES</t>
  </si>
  <si>
    <t>Declarações:</t>
  </si>
  <si>
    <t xml:space="preserve">A validade desta proposta é de 60 dias.     </t>
  </si>
  <si>
    <t>“Declaro, para os devidos fins, que esta empresa não se enquadra em qualquer caso de proibição previsto na legislação vigente para licitar ou contratar com a Administração Pública.”</t>
  </si>
  <si>
    <t>Local:</t>
  </si>
  <si>
    <t xml:space="preserve">Data:    </t>
  </si>
  <si>
    <t>PROPOSTA COMERCIAL PREGÃO ELETRÔNICO 53/2022</t>
  </si>
  <si>
    <t>A ESPECIFICAÇÃO COMPLETA DO OBJETO ENCONTRA-SE NO ITEM 6 DO TERMO DE REFERÊNCIA DO PREGÃO ELETRÔNICO 53/2022.</t>
  </si>
  <si>
    <t>A presente proposta comercial está de acordo com todas condições do Pregão Eletrônico nº</t>
  </si>
  <si>
    <t>53/2022</t>
  </si>
  <si>
    <t>Representante legal da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</si>
</sst>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[$R$-416]\ #,##0.00;[Red]\-[$R$-416]\ #,##0.00"/>
    <numFmt numFmtId="165" formatCode="&quot;R$ &quot;#,##0.00"/>
    <numFmt numFmtId="166" formatCode="[$R$-416]\ #,##0.00"/>
  </numFmts>
  <fonts count="12" x14ac:knownFonts="1">
    <font>
      <sz val="11"/>
      <color rgb="FF000000"/>
      <name val="Calibri"/>
      <charset val="1"/>
    </font>
    <font>
      <sz val="10"/>
      <name val="Arial"/>
    </font>
    <font>
      <b/>
      <sz val="12"/>
      <color rgb="FF000000"/>
      <name val="Arial"/>
      <family val="2"/>
      <charset val="1"/>
    </font>
    <font>
      <b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2"/>
      <color rgb="FFC9211E"/>
      <name val="Calibri"/>
      <family val="2"/>
      <charset val="1"/>
    </font>
    <font>
      <i/>
      <sz val="10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DDDDD"/>
      </patternFill>
    </fill>
    <fill>
      <patternFill patternType="solid">
        <fgColor rgb="FFFFFFFF"/>
        <bgColor rgb="FFFFFFCC"/>
      </patternFill>
    </fill>
    <fill>
      <patternFill patternType="solid">
        <fgColor rgb="FFBFBFBF"/>
        <bgColor rgb="FFA6A6A6"/>
      </patternFill>
    </fill>
    <fill>
      <patternFill patternType="solid">
        <fgColor rgb="FFA6A6A6"/>
        <bgColor rgb="FFBFBFBF"/>
      </patternFill>
    </fill>
    <fill>
      <patternFill patternType="solid">
        <fgColor rgb="FFDDDDDD"/>
        <bgColor rgb="FFD9D9D9"/>
      </patternFill>
    </fill>
  </fills>
  <borders count="3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43" fontId="1" fillId="0" borderId="0" applyBorder="0" applyAlignment="0" applyProtection="0"/>
  </cellStyleXfs>
  <cellXfs count="50">
    <xf numFmtId="0" fontId="0" fillId="0" borderId="0" xfId="0"/>
    <xf numFmtId="0" fontId="0" fillId="0" borderId="0" xfId="0" applyProtection="1">
      <protection hidden="1"/>
    </xf>
    <xf numFmtId="0" fontId="5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164" fontId="5" fillId="4" borderId="13" xfId="0" applyNumberFormat="1" applyFont="1" applyFill="1" applyBorder="1" applyAlignment="1" applyProtection="1">
      <alignment horizontal="center" vertical="center" wrapText="1"/>
    </xf>
    <xf numFmtId="165" fontId="5" fillId="3" borderId="13" xfId="0" applyNumberFormat="1" applyFont="1" applyFill="1" applyBorder="1" applyAlignment="1" applyProtection="1">
      <alignment horizontal="center" vertical="center"/>
      <protection locked="0"/>
    </xf>
    <xf numFmtId="166" fontId="5" fillId="4" borderId="13" xfId="0" applyNumberFormat="1" applyFont="1" applyFill="1" applyBorder="1" applyAlignment="1" applyProtection="1">
      <alignment horizontal="center" vertical="center"/>
    </xf>
    <xf numFmtId="165" fontId="0" fillId="4" borderId="14" xfId="0" applyNumberFormat="1" applyFill="1" applyBorder="1" applyAlignment="1">
      <alignment horizontal="center" vertical="center"/>
    </xf>
    <xf numFmtId="166" fontId="7" fillId="2" borderId="15" xfId="0" applyNumberFormat="1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0" fillId="0" borderId="18" xfId="0" applyBorder="1" applyAlignment="1" applyProtection="1">
      <alignment horizontal="center" vertical="center"/>
      <protection locked="0"/>
    </xf>
    <xf numFmtId="0" fontId="4" fillId="5" borderId="21" xfId="0" applyFont="1" applyFill="1" applyBorder="1" applyAlignment="1" applyProtection="1">
      <alignment horizontal="center" vertical="center"/>
    </xf>
    <xf numFmtId="0" fontId="4" fillId="2" borderId="22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6" xfId="0" applyFont="1" applyFill="1" applyBorder="1"/>
    <xf numFmtId="0" fontId="4" fillId="2" borderId="27" xfId="0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0" fillId="0" borderId="30" xfId="0" applyBorder="1" applyProtection="1">
      <protection hidden="1"/>
    </xf>
    <xf numFmtId="43" fontId="1" fillId="0" borderId="0" xfId="1"/>
    <xf numFmtId="0" fontId="0" fillId="3" borderId="23" xfId="0" applyFill="1" applyBorder="1" applyAlignment="1" applyProtection="1">
      <alignment horizontal="left" vertical="center"/>
      <protection locked="0"/>
    </xf>
    <xf numFmtId="0" fontId="4" fillId="2" borderId="2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2" borderId="2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right" vertical="center"/>
    </xf>
    <xf numFmtId="0" fontId="9" fillId="4" borderId="17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10" fillId="6" borderId="9" xfId="0" applyFont="1" applyFill="1" applyBorder="1" applyAlignment="1" applyProtection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wrapText="1"/>
    </xf>
    <xf numFmtId="49" fontId="0" fillId="3" borderId="8" xfId="0" applyNumberForma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wrapText="1"/>
    </xf>
    <xf numFmtId="0" fontId="0" fillId="3" borderId="6" xfId="0" applyFill="1" applyBorder="1" applyAlignment="1" applyProtection="1">
      <alignment horizontal="center" vertical="center"/>
      <protection locked="0"/>
    </xf>
    <xf numFmtId="49" fontId="0" fillId="3" borderId="6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0" fillId="3" borderId="4" xfId="0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048576"/>
  <sheetViews>
    <sheetView tabSelected="1" topLeftCell="A10" zoomScaleNormal="100" workbookViewId="0">
      <selection activeCell="H15" sqref="H15"/>
    </sheetView>
  </sheetViews>
  <sheetFormatPr defaultColWidth="8.7109375" defaultRowHeight="15" zeroHeight="1" x14ac:dyDescent="0.25"/>
  <cols>
    <col min="1" max="1" width="6.42578125" style="1" customWidth="1"/>
    <col min="2" max="2" width="5.7109375" style="1" customWidth="1"/>
    <col min="3" max="3" width="16.140625" style="1" customWidth="1"/>
    <col min="4" max="4" width="6" style="1" customWidth="1"/>
    <col min="5" max="5" width="5.140625" style="1" customWidth="1"/>
    <col min="6" max="6" width="11.28515625" style="1" customWidth="1"/>
    <col min="7" max="7" width="10.5703125" style="1" customWidth="1"/>
    <col min="8" max="8" width="12.42578125" style="1" customWidth="1"/>
    <col min="9" max="9" width="13.85546875" style="1" customWidth="1"/>
    <col min="10" max="10" width="12.7109375" style="1" customWidth="1"/>
    <col min="11" max="11" width="16.7109375" customWidth="1"/>
    <col min="12" max="1024" width="8.7109375" hidden="1"/>
  </cols>
  <sheetData>
    <row r="1" spans="1:11" ht="28.35" customHeight="1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20.65" customHeight="1" x14ac:dyDescent="0.25">
      <c r="A2" s="45" t="s">
        <v>33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1" ht="33.4" customHeight="1" x14ac:dyDescent="0.25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 x14ac:dyDescent="0.25">
      <c r="A4" s="47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1" ht="13.9" customHeight="1" x14ac:dyDescent="0.25">
      <c r="A5" s="48" t="s">
        <v>3</v>
      </c>
      <c r="B5" s="48"/>
      <c r="C5" s="49"/>
      <c r="D5" s="49"/>
      <c r="E5" s="49"/>
      <c r="F5" s="49"/>
      <c r="G5" s="49"/>
      <c r="H5" s="49"/>
      <c r="I5" s="49"/>
      <c r="J5" s="49"/>
      <c r="K5" s="49"/>
    </row>
    <row r="6" spans="1:11" ht="23.25" customHeight="1" x14ac:dyDescent="0.25">
      <c r="A6" s="41" t="s">
        <v>4</v>
      </c>
      <c r="B6" s="41"/>
      <c r="C6" s="42"/>
      <c r="D6" s="42"/>
      <c r="E6" s="42"/>
      <c r="F6" s="42"/>
      <c r="G6" s="42"/>
      <c r="H6" s="42"/>
      <c r="I6" s="42"/>
      <c r="J6" s="42"/>
      <c r="K6" s="42"/>
    </row>
    <row r="7" spans="1:11" ht="13.9" customHeight="1" x14ac:dyDescent="0.25">
      <c r="A7" s="41" t="s">
        <v>5</v>
      </c>
      <c r="B7" s="41"/>
      <c r="C7" s="42"/>
      <c r="D7" s="42"/>
      <c r="E7" s="42"/>
      <c r="F7" s="42"/>
      <c r="G7" s="42"/>
      <c r="H7" s="42"/>
      <c r="I7" s="42"/>
      <c r="J7" s="42"/>
      <c r="K7" s="42"/>
    </row>
    <row r="8" spans="1:11" ht="13.9" customHeight="1" x14ac:dyDescent="0.25">
      <c r="A8" s="41" t="s">
        <v>6</v>
      </c>
      <c r="B8" s="41"/>
      <c r="C8" s="42"/>
      <c r="D8" s="42"/>
      <c r="E8" s="42"/>
      <c r="F8" s="42"/>
      <c r="G8" s="42"/>
      <c r="H8" s="42"/>
      <c r="I8" s="42"/>
      <c r="J8" s="42"/>
      <c r="K8" s="42"/>
    </row>
    <row r="9" spans="1:11" ht="13.9" customHeight="1" x14ac:dyDescent="0.25">
      <c r="A9" s="41" t="s">
        <v>7</v>
      </c>
      <c r="B9" s="41"/>
      <c r="C9" s="42"/>
      <c r="D9" s="42"/>
      <c r="E9" s="42"/>
      <c r="F9" s="42"/>
      <c r="G9" s="42"/>
      <c r="H9" s="42"/>
      <c r="I9" s="42"/>
      <c r="J9" s="42"/>
      <c r="K9" s="42"/>
    </row>
    <row r="10" spans="1:11" ht="13.9" customHeight="1" x14ac:dyDescent="0.25">
      <c r="A10" s="41" t="s">
        <v>8</v>
      </c>
      <c r="B10" s="41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3.9" customHeight="1" x14ac:dyDescent="0.25">
      <c r="A11" s="41" t="s">
        <v>9</v>
      </c>
      <c r="B11" s="41"/>
      <c r="C11" s="43"/>
      <c r="D11" s="43"/>
      <c r="E11" s="43"/>
      <c r="F11" s="43"/>
      <c r="G11" s="43"/>
      <c r="H11" s="43"/>
      <c r="I11" s="43"/>
      <c r="J11" s="43"/>
      <c r="K11" s="43"/>
    </row>
    <row r="12" spans="1:11" ht="13.9" customHeight="1" x14ac:dyDescent="0.25">
      <c r="A12" s="36" t="s">
        <v>10</v>
      </c>
      <c r="B12" s="36"/>
      <c r="C12" s="37"/>
      <c r="D12" s="37"/>
      <c r="E12" s="37"/>
      <c r="F12" s="37"/>
      <c r="G12" s="37"/>
      <c r="H12" s="37"/>
      <c r="I12" s="37"/>
      <c r="J12" s="37"/>
      <c r="K12" s="37"/>
    </row>
    <row r="13" spans="1:11" x14ac:dyDescent="0.25">
      <c r="A13" s="38" t="s">
        <v>11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</row>
    <row r="14" spans="1:11" ht="71.25" customHeight="1" x14ac:dyDescent="0.25">
      <c r="A14" s="39" t="s">
        <v>12</v>
      </c>
      <c r="B14" s="39"/>
      <c r="C14" s="2" t="s">
        <v>13</v>
      </c>
      <c r="D14" s="2" t="s">
        <v>14</v>
      </c>
      <c r="E14" s="2" t="s">
        <v>15</v>
      </c>
      <c r="F14" s="2" t="s">
        <v>16</v>
      </c>
      <c r="G14" s="2" t="s">
        <v>17</v>
      </c>
      <c r="H14" s="2" t="s">
        <v>18</v>
      </c>
      <c r="I14" s="2" t="s">
        <v>19</v>
      </c>
      <c r="J14" s="2" t="s">
        <v>20</v>
      </c>
      <c r="K14" s="3" t="s">
        <v>21</v>
      </c>
    </row>
    <row r="15" spans="1:11" ht="155.25" customHeight="1" x14ac:dyDescent="0.25">
      <c r="A15" s="40">
        <v>1</v>
      </c>
      <c r="B15" s="40"/>
      <c r="C15" s="4" t="s">
        <v>22</v>
      </c>
      <c r="D15" s="4" t="s">
        <v>23</v>
      </c>
      <c r="E15" s="4">
        <v>124</v>
      </c>
      <c r="F15" s="5">
        <v>94200</v>
      </c>
      <c r="G15" s="5">
        <v>38028.32</v>
      </c>
      <c r="H15" s="6"/>
      <c r="I15" s="7">
        <f>H15*E15</f>
        <v>0</v>
      </c>
      <c r="J15" s="7">
        <f>SUM(F15,G15,I15)</f>
        <v>132228.32</v>
      </c>
      <c r="K15" s="8">
        <f>IFERROR(ROUNDDOWN((J15*60),2),0)</f>
        <v>7933699.2000000002</v>
      </c>
    </row>
    <row r="16" spans="1:11" ht="24" customHeight="1" x14ac:dyDescent="0.25">
      <c r="A16" s="31" t="s">
        <v>24</v>
      </c>
      <c r="B16" s="31"/>
      <c r="C16" s="31"/>
      <c r="D16" s="31"/>
      <c r="E16" s="31"/>
      <c r="F16" s="31"/>
      <c r="G16" s="31"/>
      <c r="H16" s="31"/>
      <c r="I16" s="31"/>
      <c r="J16" s="31"/>
      <c r="K16" s="9">
        <f>SUM(K15:K15)</f>
        <v>7933699.2000000002</v>
      </c>
    </row>
    <row r="17" spans="1:11" ht="38.25" customHeight="1" x14ac:dyDescent="0.25">
      <c r="A17" s="10" t="s">
        <v>25</v>
      </c>
      <c r="B17" s="11"/>
      <c r="C17" s="11"/>
      <c r="D17" s="11"/>
      <c r="E17" s="11"/>
      <c r="F17" s="11"/>
      <c r="G17" s="11"/>
      <c r="H17" s="11"/>
      <c r="I17" s="12"/>
      <c r="J17" s="32" t="s">
        <v>26</v>
      </c>
      <c r="K17" s="32"/>
    </row>
    <row r="18" spans="1:11" ht="20.85" customHeight="1" x14ac:dyDescent="0.25">
      <c r="A18" s="33" t="s">
        <v>27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</row>
    <row r="19" spans="1:11" ht="39" customHeight="1" x14ac:dyDescent="0.25">
      <c r="A19" s="34" t="s">
        <v>34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</row>
    <row r="20" spans="1:11" ht="19.5" customHeight="1" x14ac:dyDescent="0.25">
      <c r="A20" s="35" t="s">
        <v>28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</row>
    <row r="21" spans="1:11" ht="21.75" customHeight="1" x14ac:dyDescent="0.25">
      <c r="A21" s="28" t="s">
        <v>35</v>
      </c>
      <c r="B21" s="28"/>
      <c r="C21" s="28"/>
      <c r="D21" s="28"/>
      <c r="E21" s="28"/>
      <c r="F21" s="28"/>
      <c r="G21" s="28"/>
      <c r="H21" s="28"/>
      <c r="I21" s="28"/>
      <c r="J21" s="28"/>
      <c r="K21" s="13" t="s">
        <v>36</v>
      </c>
    </row>
    <row r="22" spans="1:11" ht="19.5" customHeight="1" x14ac:dyDescent="0.25">
      <c r="A22" s="29" t="s">
        <v>29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</row>
    <row r="23" spans="1:11" ht="27.2" customHeight="1" x14ac:dyDescent="0.25">
      <c r="A23" s="30" t="s">
        <v>30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</row>
    <row r="24" spans="1:11" ht="7.5" customHeight="1" x14ac:dyDescent="0.25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</row>
    <row r="25" spans="1:11" x14ac:dyDescent="0.25">
      <c r="A25" s="14" t="s">
        <v>31</v>
      </c>
      <c r="B25" s="23"/>
      <c r="C25" s="23"/>
      <c r="D25" s="24"/>
      <c r="E25" s="24"/>
      <c r="F25" s="24"/>
      <c r="G25" s="24"/>
      <c r="H25" s="24"/>
      <c r="I25" s="24"/>
      <c r="J25" s="24"/>
      <c r="K25" s="24"/>
    </row>
    <row r="26" spans="1:11" x14ac:dyDescent="0.25">
      <c r="A26" s="14" t="s">
        <v>32</v>
      </c>
      <c r="B26" s="23"/>
      <c r="C26" s="23"/>
      <c r="D26" s="24"/>
      <c r="E26" s="24"/>
      <c r="F26" s="24"/>
      <c r="G26" s="24"/>
      <c r="H26" s="24"/>
      <c r="I26" s="24"/>
      <c r="J26" s="24"/>
      <c r="K26" s="24"/>
    </row>
    <row r="27" spans="1:11" ht="7.5" customHeight="1" x14ac:dyDescent="0.2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</row>
    <row r="28" spans="1:11" ht="17.850000000000001" customHeight="1" x14ac:dyDescent="0.25">
      <c r="A28" s="15"/>
      <c r="B28" s="16"/>
      <c r="C28" s="16"/>
      <c r="D28" s="16"/>
      <c r="E28" s="16"/>
      <c r="F28" s="26"/>
      <c r="G28" s="26"/>
      <c r="H28" s="26"/>
      <c r="I28" s="26"/>
      <c r="J28" s="16"/>
      <c r="K28" s="17"/>
    </row>
    <row r="29" spans="1:11" ht="21.6" customHeight="1" x14ac:dyDescent="0.25">
      <c r="A29" s="18"/>
      <c r="B29" s="19"/>
      <c r="C29" s="19"/>
      <c r="D29" s="19"/>
      <c r="E29" s="19"/>
      <c r="F29" s="27" t="s">
        <v>37</v>
      </c>
      <c r="G29" s="27"/>
      <c r="H29" s="27"/>
      <c r="I29" s="27"/>
      <c r="J29" s="19"/>
      <c r="K29" s="20"/>
    </row>
    <row r="30" spans="1:11" x14ac:dyDescent="0.25"/>
    <row r="31" spans="1:11" x14ac:dyDescent="0.25"/>
    <row r="32" spans="1:11" x14ac:dyDescent="0.25"/>
    <row r="33" spans="10:10" x14ac:dyDescent="0.25"/>
    <row r="38" spans="10:10" hidden="1" x14ac:dyDescent="0.25">
      <c r="J38" s="21"/>
    </row>
    <row r="40" spans="10:10" x14ac:dyDescent="0.25"/>
    <row r="41" spans="10:10" x14ac:dyDescent="0.25"/>
    <row r="42" spans="10:10" x14ac:dyDescent="0.25"/>
    <row r="43" spans="10:10" x14ac:dyDescent="0.25"/>
    <row r="44" spans="10:10" x14ac:dyDescent="0.25"/>
    <row r="45" spans="10:10" x14ac:dyDescent="0.25"/>
    <row r="1048545" x14ac:dyDescent="0.25"/>
    <row r="1048550" x14ac:dyDescent="0.25"/>
    <row r="1048551" x14ac:dyDescent="0.25"/>
    <row r="1048552" x14ac:dyDescent="0.25"/>
    <row r="1048553" x14ac:dyDescent="0.25"/>
    <row r="1048554" x14ac:dyDescent="0.25"/>
    <row r="1048555" x14ac:dyDescent="0.25"/>
    <row r="1048556" x14ac:dyDescent="0.25"/>
    <row r="1048557" x14ac:dyDescent="0.25"/>
    <row r="1048558" x14ac:dyDescent="0.25"/>
    <row r="1048559" x14ac:dyDescent="0.25"/>
    <row r="1048560" x14ac:dyDescent="0.25"/>
    <row r="1048561" x14ac:dyDescent="0.25"/>
    <row r="1048562" x14ac:dyDescent="0.25"/>
    <row r="1048563" x14ac:dyDescent="0.25"/>
    <row r="1048564" x14ac:dyDescent="0.25"/>
    <row r="1048565" x14ac:dyDescent="0.25"/>
    <row r="1048566" x14ac:dyDescent="0.25"/>
    <row r="1048567" x14ac:dyDescent="0.25"/>
    <row r="1048568" x14ac:dyDescent="0.25"/>
    <row r="1048569" x14ac:dyDescent="0.25"/>
    <row r="1048570" x14ac:dyDescent="0.25"/>
    <row r="1048571" x14ac:dyDescent="0.25"/>
    <row r="1048572" x14ac:dyDescent="0.25"/>
    <row r="1048573" x14ac:dyDescent="0.25"/>
    <row r="1048574" x14ac:dyDescent="0.25"/>
    <row r="1048575" x14ac:dyDescent="0.25"/>
    <row r="1048576" x14ac:dyDescent="0.25"/>
  </sheetData>
  <sheetProtection algorithmName="SHA-512" hashValue="96+ZuEScRlYBz0P3gmJyXVuZ0sviZ42I94MSLlOSPYidBROEdIibGN0t7hYePLm5e8TJJB5cfJh4g4ZfKz5A1w==" saltValue="VPU5S/CmQnFBeayp5eyNKA==" spinCount="100000" sheet="1" objects="1" scenarios="1"/>
  <mergeCells count="39">
    <mergeCell ref="A1:K1"/>
    <mergeCell ref="A2:K2"/>
    <mergeCell ref="A3:K3"/>
    <mergeCell ref="A4:K4"/>
    <mergeCell ref="A5:B5"/>
    <mergeCell ref="C5:K5"/>
    <mergeCell ref="A6:B6"/>
    <mergeCell ref="C6:K6"/>
    <mergeCell ref="A7:B7"/>
    <mergeCell ref="C7:K7"/>
    <mergeCell ref="A8:B8"/>
    <mergeCell ref="C8:K8"/>
    <mergeCell ref="A9:B9"/>
    <mergeCell ref="C9:K9"/>
    <mergeCell ref="A10:B10"/>
    <mergeCell ref="C10:K10"/>
    <mergeCell ref="A11:B11"/>
    <mergeCell ref="C11:K11"/>
    <mergeCell ref="A12:B12"/>
    <mergeCell ref="C12:K12"/>
    <mergeCell ref="A13:K13"/>
    <mergeCell ref="A14:B14"/>
    <mergeCell ref="A15:B15"/>
    <mergeCell ref="A16:J16"/>
    <mergeCell ref="J17:K17"/>
    <mergeCell ref="A18:K18"/>
    <mergeCell ref="A19:K19"/>
    <mergeCell ref="A20:K20"/>
    <mergeCell ref="A21:J21"/>
    <mergeCell ref="A22:K22"/>
    <mergeCell ref="A23:K23"/>
    <mergeCell ref="A24:K24"/>
    <mergeCell ref="B25:C25"/>
    <mergeCell ref="D25:K25"/>
    <mergeCell ref="B26:C26"/>
    <mergeCell ref="D26:K26"/>
    <mergeCell ref="A27:K27"/>
    <mergeCell ref="F28:I28"/>
    <mergeCell ref="F29:I29"/>
  </mergeCells>
  <pageMargins left="0.7" right="0.7" top="0.75" bottom="0.75" header="0.511811023622047" footer="0.511811023622047"/>
  <pageSetup paperSize="9" scale="7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85546875" defaultRowHeight="15" x14ac:dyDescent="0.25"/>
  <sheetData/>
  <pageMargins left="0.51180555555555596" right="0.51180555555555596" top="0.31527777777777799" bottom="0.31527777777777799" header="0.511811023622047" footer="0.511811023622047"/>
  <pageSetup paperSize="9" orientation="portrait" useFirstPageNumber="1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7"/>
  <sheetViews>
    <sheetView zoomScaleNormal="100" workbookViewId="0">
      <selection activeCell="C7" sqref="C7"/>
    </sheetView>
  </sheetViews>
  <sheetFormatPr defaultColWidth="8.85546875" defaultRowHeight="15" x14ac:dyDescent="0.25"/>
  <cols>
    <col min="2" max="2" width="10.28515625" bestFit="1" customWidth="1"/>
    <col min="3" max="3" width="9" bestFit="1" customWidth="1"/>
    <col min="4" max="4" width="10.28515625" bestFit="1" customWidth="1"/>
    <col min="5" max="5" width="11.5703125" customWidth="1"/>
    <col min="6" max="6" width="12.85546875" bestFit="1" customWidth="1"/>
  </cols>
  <sheetData>
    <row r="3" spans="2:7" x14ac:dyDescent="0.25">
      <c r="B3" s="22"/>
      <c r="C3" s="22">
        <v>164.76</v>
      </c>
      <c r="D3" s="22">
        <v>20430.240000000002</v>
      </c>
      <c r="E3" s="22">
        <v>152658.56</v>
      </c>
      <c r="F3" s="22">
        <f>E3*60</f>
        <v>9159513.5999999996</v>
      </c>
      <c r="G3" s="22"/>
    </row>
    <row r="4" spans="2:7" x14ac:dyDescent="0.25">
      <c r="B4" s="22"/>
      <c r="C4" s="22">
        <v>60</v>
      </c>
      <c r="D4" s="22">
        <v>7440</v>
      </c>
      <c r="E4" s="22">
        <v>139668.32</v>
      </c>
      <c r="F4" s="22">
        <f t="shared" ref="F4:F7" si="0">E4*60</f>
        <v>8380099.2000000002</v>
      </c>
      <c r="G4" s="22"/>
    </row>
    <row r="5" spans="2:7" x14ac:dyDescent="0.25">
      <c r="B5" s="22"/>
      <c r="C5" s="22">
        <v>45</v>
      </c>
      <c r="D5" s="22">
        <v>5580</v>
      </c>
      <c r="E5" s="22">
        <v>137808.32000000001</v>
      </c>
      <c r="F5" s="22">
        <f t="shared" si="0"/>
        <v>8268499.2000000002</v>
      </c>
      <c r="G5" s="22"/>
    </row>
    <row r="6" spans="2:7" x14ac:dyDescent="0.25">
      <c r="B6" s="22"/>
      <c r="C6" s="22">
        <v>157.56</v>
      </c>
      <c r="D6" s="22">
        <v>19537.439999999999</v>
      </c>
      <c r="E6" s="22">
        <v>151765.76000000001</v>
      </c>
      <c r="F6" s="22">
        <f t="shared" si="0"/>
        <v>9105945.6000000015</v>
      </c>
      <c r="G6" s="22"/>
    </row>
    <row r="7" spans="2:7" x14ac:dyDescent="0.25">
      <c r="B7" s="22">
        <v>38028.32</v>
      </c>
      <c r="C7" s="22">
        <f>AVERAGE(C3:C6)</f>
        <v>106.83</v>
      </c>
      <c r="D7" s="22">
        <f t="shared" ref="D7:E7" si="1">AVERAGE(D3:D6)</f>
        <v>13246.920000000002</v>
      </c>
      <c r="E7" s="22">
        <f t="shared" si="1"/>
        <v>145475.24</v>
      </c>
      <c r="F7" s="22">
        <f t="shared" si="0"/>
        <v>8728514.3999999985</v>
      </c>
      <c r="G7" s="22"/>
    </row>
  </sheetData>
  <pageMargins left="0.51180555555555596" right="0.51180555555555596" top="0.31527777777777799" bottom="0.315277777777777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Plan1</vt:lpstr>
      <vt:lpstr>Plan2</vt:lpstr>
      <vt:lpstr>Plan3</vt:lpstr>
      <vt:lpstr>Plan1!Area_de_impressao</vt:lpstr>
      <vt:lpstr>Plan1!Print_Area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bruno.peres</dc:creator>
  <dc:description/>
  <cp:lastModifiedBy>User</cp:lastModifiedBy>
  <cp:revision>46</cp:revision>
  <cp:lastPrinted>2022-12-26T20:08:22Z</cp:lastPrinted>
  <dcterms:created xsi:type="dcterms:W3CDTF">2018-09-04T15:35:17Z</dcterms:created>
  <dcterms:modified xsi:type="dcterms:W3CDTF">2023-01-06T16:39:06Z</dcterms:modified>
  <dc:language>pt-BR</dc:language>
</cp:coreProperties>
</file>