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EstaPasta_de_trabalho" defaultThemeVersion="124226"/>
  <bookViews>
    <workbookView xWindow="-120" yWindow="-120" windowWidth="20730" windowHeight="11160"/>
  </bookViews>
  <sheets>
    <sheet name="Proposta Comercial" sheetId="7" r:id="rId1"/>
  </sheets>
  <definedNames>
    <definedName name="_GoBack" localSheetId="0">'Proposta Comercial'!#REF!</definedName>
    <definedName name="_xlnm.Print_Area" localSheetId="0">'Proposta Comercial'!$A$1:$I$102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0" i="7" l="1"/>
  <c r="I69" i="7"/>
  <c r="I65" i="7"/>
  <c r="I61" i="7"/>
  <c r="I57" i="7"/>
  <c r="I53" i="7"/>
  <c r="I49" i="7"/>
  <c r="I45" i="7"/>
  <c r="H33" i="7"/>
  <c r="H39" i="7" l="1"/>
  <c r="I39" i="7" s="1"/>
  <c r="H38" i="7"/>
  <c r="I38" i="7" s="1"/>
  <c r="H37" i="7" l="1"/>
  <c r="I37" i="7" s="1"/>
  <c r="H40" i="7"/>
  <c r="I40" i="7" s="1"/>
  <c r="H36" i="7"/>
  <c r="I36" i="7" s="1"/>
  <c r="H35" i="7"/>
  <c r="I35" i="7" s="1"/>
  <c r="H34" i="7"/>
  <c r="I34" i="7" s="1"/>
  <c r="I33" i="7"/>
  <c r="I41" i="7" l="1"/>
  <c r="E85" i="7" s="1"/>
  <c r="H41" i="7"/>
  <c r="A85" i="7" l="1"/>
  <c r="G85" i="7"/>
</calcChain>
</file>

<file path=xl/comments1.xml><?xml version="1.0" encoding="utf-8"?>
<comments xmlns="http://schemas.openxmlformats.org/spreadsheetml/2006/main">
  <authors>
    <author>Bruno</author>
  </authors>
  <commentList>
    <comment ref="E33" authorId="0">
      <text>
        <r>
          <rPr>
            <b/>
            <sz val="9"/>
            <color indexed="81"/>
            <rFont val="Segoe UI"/>
            <charset val="1"/>
          </rPr>
          <t>Bruno:</t>
        </r>
        <r>
          <rPr>
            <sz val="9"/>
            <color indexed="81"/>
            <rFont val="Segoe UI"/>
            <charset val="1"/>
          </rPr>
          <t xml:space="preserve">
passei pra cinza e desbloqueei </t>
        </r>
      </text>
    </comment>
    <comment ref="A43" authorId="0">
      <text>
        <r>
          <rPr>
            <b/>
            <sz val="9"/>
            <color indexed="81"/>
            <rFont val="Segoe UI"/>
            <family val="2"/>
          </rPr>
          <t>Bruno:</t>
        </r>
        <r>
          <rPr>
            <sz val="9"/>
            <color indexed="81"/>
            <rFont val="Segoe UI"/>
            <family val="2"/>
          </rPr>
          <t xml:space="preserve">
padronizei a largura de todos os subitens</t>
        </r>
      </text>
    </comment>
    <comment ref="E53" authorId="0">
      <text>
        <r>
          <rPr>
            <b/>
            <sz val="9"/>
            <color indexed="81"/>
            <rFont val="Segoe UI"/>
            <family val="2"/>
          </rPr>
          <t>Bruno:</t>
        </r>
        <r>
          <rPr>
            <sz val="9"/>
            <color indexed="81"/>
            <rFont val="Segoe UI"/>
            <family val="2"/>
          </rPr>
          <t xml:space="preserve">
coloquei marca e modelo e todas as etiquetas</t>
        </r>
      </text>
    </comment>
    <comment ref="A82" authorId="0">
      <text>
        <r>
          <rPr>
            <b/>
            <sz val="9"/>
            <color indexed="81"/>
            <rFont val="Segoe UI"/>
            <family val="2"/>
          </rPr>
          <t>Bruno:</t>
        </r>
        <r>
          <rPr>
            <sz val="9"/>
            <color indexed="81"/>
            <rFont val="Segoe UI"/>
            <family val="2"/>
          </rPr>
          <t xml:space="preserve">
excluí o "valor total do item 1" e adaptei essa parte</t>
        </r>
      </text>
    </comment>
    <comment ref="A93" authorId="0">
      <text>
        <r>
          <rPr>
            <b/>
            <sz val="9"/>
            <color indexed="81"/>
            <rFont val="Segoe UI"/>
            <family val="2"/>
          </rPr>
          <t>Bruno:</t>
        </r>
        <r>
          <rPr>
            <sz val="9"/>
            <color indexed="81"/>
            <rFont val="Segoe UI"/>
            <family val="2"/>
          </rPr>
          <t xml:space="preserve">
tirei o termo "entrega dos envelopes"</t>
        </r>
      </text>
    </comment>
  </commentList>
</comments>
</file>

<file path=xl/sharedStrings.xml><?xml version="1.0" encoding="utf-8"?>
<sst xmlns="http://schemas.openxmlformats.org/spreadsheetml/2006/main" count="105" uniqueCount="75">
  <si>
    <t>PROPOSTA COMERCIAL</t>
  </si>
  <si>
    <t>Dados da Empresa</t>
  </si>
  <si>
    <t>Dados Bancários</t>
  </si>
  <si>
    <t>Representante legal da empresa/Responsável pela cotação</t>
  </si>
  <si>
    <t xml:space="preserve">Local:        </t>
  </si>
  <si>
    <t xml:space="preserve">Data:    </t>
  </si>
  <si>
    <t>Razão social:</t>
  </si>
  <si>
    <t>Nome fantasia:</t>
  </si>
  <si>
    <t>CNPJ:</t>
  </si>
  <si>
    <t>Inscrição estadual:</t>
  </si>
  <si>
    <t>Endereço:</t>
  </si>
  <si>
    <t>CEP:</t>
  </si>
  <si>
    <t>E-mail:</t>
  </si>
  <si>
    <t>Contato:</t>
  </si>
  <si>
    <t>OBSERVAÇÕES</t>
  </si>
  <si>
    <r>
      <t xml:space="preserve">Apresenta esta licitante, </t>
    </r>
    <r>
      <rPr>
        <b/>
        <sz val="11"/>
        <color theme="1"/>
        <rFont val="Calibri"/>
        <family val="2"/>
        <scheme val="minor"/>
      </rPr>
      <t>por intermédio de seu representante legal</t>
    </r>
    <r>
      <rPr>
        <sz val="11"/>
        <color theme="1"/>
        <rFont val="Calibri"/>
        <family val="2"/>
        <scheme val="minor"/>
      </rPr>
      <t xml:space="preserve">, proposta comercial para o </t>
    </r>
    <r>
      <rPr>
        <b/>
        <sz val="11"/>
        <color theme="1"/>
        <rFont val="Calibri"/>
        <family val="2"/>
        <scheme val="minor"/>
      </rPr>
      <t>lote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único</t>
    </r>
    <r>
      <rPr>
        <sz val="11"/>
        <color theme="1"/>
        <rFont val="Calibri"/>
        <family val="2"/>
        <scheme val="minor"/>
      </rPr>
      <t xml:space="preserve"> abaixo:</t>
    </r>
  </si>
  <si>
    <t>- Nos valores ofertados pela licitante em sua proposta comercial já foram incluídos todos os encargos e custos diretos e indiretos necessários à completa e perfeita execução do serviço.</t>
  </si>
  <si>
    <t>- Nos cálculos efetuados pela licitante foram consideradas, sempre, apenas as duas primeiras casas decimais, desprezando-se as casas decimais a partir da terceira, sem arredondamento.</t>
  </si>
  <si>
    <t>ATENÇÃO:
PREENCHA SOMENTE OS CAMPOS EM CINZA</t>
  </si>
  <si>
    <t>Banco:</t>
  </si>
  <si>
    <t>Conta corrente:</t>
  </si>
  <si>
    <t>- O serviço ofertado obedece a todas as condições estabelecidas no termo de referência, responsabilizando-se a licitante, com a entrega de sua proposta, pela veracidade desta informação.</t>
  </si>
  <si>
    <t>Telefone:</t>
  </si>
  <si>
    <r>
      <rPr>
        <b/>
        <sz val="11"/>
        <color theme="1"/>
        <rFont val="Calibri"/>
        <family val="2"/>
        <scheme val="minor"/>
      </rPr>
      <t>OBJETO:</t>
    </r>
    <r>
      <rPr>
        <sz val="11"/>
        <color theme="1"/>
        <rFont val="Calibri"/>
        <family val="2"/>
        <scheme val="minor"/>
      </rPr>
      <t xml:space="preserve"> Contratação de locação de solução integrada de automatização de inventário e localização patrimonial por meio da tecnologia RFID (Radio Frequency Identification) UHF, de aquisição de etiquetas (tags) RFID e de prestação de serviço de saneamento patrimonial.</t>
    </r>
  </si>
  <si>
    <t>Valor unitário Mensal (R$)</t>
  </si>
  <si>
    <t>Locação de coletor portátil (leitor móvel RFID + dispositivo móvel de processamento)</t>
  </si>
  <si>
    <t>Locação de portal de transição incluindo instalação – Portaria 1</t>
  </si>
  <si>
    <t>Locação e cessão de uso</t>
  </si>
  <si>
    <t>Locação de portal de transição incluindo instalação – Portaria 2</t>
  </si>
  <si>
    <t>Locação de portal de transição incluindo instalação – Portaria 3</t>
  </si>
  <si>
    <t>Locação de portal de transição incluindo instalação – Portaria 4</t>
  </si>
  <si>
    <t>Cessão de uso do software de controle patrimonial por RFID</t>
  </si>
  <si>
    <t>Cessão de uso do software de controle patrimonial por RFID do portal de transição</t>
  </si>
  <si>
    <t>Cessão de uso do software aplicativo</t>
  </si>
  <si>
    <t>Valor Total (R$)</t>
  </si>
  <si>
    <t>Valor unitário (R$)</t>
  </si>
  <si>
    <t>Serviço de integração</t>
  </si>
  <si>
    <t>Integração entre a solução ofertada e o módulo patrimônio do sistema de gestão patrimonial da CMBH</t>
  </si>
  <si>
    <t>Serviço de treinamento</t>
  </si>
  <si>
    <t>Treinamento de usuários (até 10 usuários)</t>
  </si>
  <si>
    <t>Fornecimento de etiqueta de RFID tamanho médio, para bens não metálicos</t>
  </si>
  <si>
    <t>Fornecimento de etiqueta de RFID</t>
  </si>
  <si>
    <t>Fornecimento de etiqueta de RFID tamanho pequeno, para bens não metálicos</t>
  </si>
  <si>
    <t>Fornecimento de etiqueta de RFID tamanho médio, para bens metálicos</t>
  </si>
  <si>
    <t>Fornecimento de etiqueta de RFID tamanho pequeno, para bens metálicos</t>
  </si>
  <si>
    <t>Fornecimento de etiqueta de RFID, para livros</t>
  </si>
  <si>
    <t>Serviço de saneamento patrimonial</t>
  </si>
  <si>
    <t>Saneamento patrimonial – verificação física dos bens e fixação das etiquetas</t>
  </si>
  <si>
    <r>
      <rPr>
        <b/>
        <sz val="11"/>
        <rFont val="Calibri"/>
        <family val="2"/>
        <scheme val="minor"/>
      </rPr>
      <t xml:space="preserve">Item 1 - Subitem 1.1 - </t>
    </r>
    <r>
      <rPr>
        <b/>
        <u/>
        <sz val="11"/>
        <rFont val="Calibri"/>
        <family val="2"/>
        <scheme val="minor"/>
      </rPr>
      <t>Valor mensal referente à locação da solução integrada de automatização de inventário e localização patrimonial por meio da tecnologia RFID UHF :</t>
    </r>
    <r>
      <rPr>
        <sz val="11"/>
        <rFont val="Calibri"/>
        <family val="2"/>
        <scheme val="minor"/>
      </rPr>
      <t xml:space="preserve"> corresponde à soma do valor unitário de locação de cada hardware multiplicado pelo quantitativo e do valor unitário de cessão de uso de cada software multiplicado pelo quantitativo. O valor a ser pago à CONTRATADA será apurado pelo efetivo fornecimento e instalação dos hardwares e softwares da solução.</t>
    </r>
  </si>
  <si>
    <r>
      <rPr>
        <b/>
        <sz val="11"/>
        <rFont val="Calibri"/>
        <family val="2"/>
        <scheme val="minor"/>
      </rPr>
      <t>Item 1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- Subitem 1.2 - </t>
    </r>
    <r>
      <rPr>
        <b/>
        <u/>
        <sz val="11"/>
        <rFont val="Calibri"/>
        <family val="2"/>
        <scheme val="minor"/>
      </rPr>
      <t>Valor referente à integração entre a solução ofertada e o módulo patrimônio do sistema de gestão patrimonial da CMBH:</t>
    </r>
    <r>
      <rPr>
        <sz val="11"/>
        <rFont val="Calibri"/>
        <family val="2"/>
        <scheme val="minor"/>
      </rPr>
      <t xml:space="preserve"> valor a ser efetivamente pago à CONTRATADA pela CMBH após a realização da integração, teste e implantação.</t>
    </r>
  </si>
  <si>
    <r>
      <rPr>
        <b/>
        <sz val="11"/>
        <rFont val="Calibri"/>
        <family val="2"/>
        <scheme val="minor"/>
      </rPr>
      <t>Item 1 - Subitem 1.3 -</t>
    </r>
    <r>
      <rPr>
        <sz val="11"/>
        <rFont val="Calibri"/>
        <family val="2"/>
        <scheme val="minor"/>
      </rPr>
      <t xml:space="preserve"> </t>
    </r>
    <r>
      <rPr>
        <b/>
        <u/>
        <sz val="11"/>
        <rFont val="Calibri"/>
        <family val="2"/>
        <scheme val="minor"/>
      </rPr>
      <t>Valor referente ao treinamento:</t>
    </r>
    <r>
      <rPr>
        <sz val="11"/>
        <rFont val="Calibri"/>
        <family val="2"/>
        <scheme val="minor"/>
      </rPr>
      <t xml:space="preserve"> valor a ser efetivamente pago à CONTRATADA pela CMBH após a realização do treinamento para até 10 usuários da solução.</t>
    </r>
  </si>
  <si>
    <r>
      <rPr>
        <b/>
        <sz val="11"/>
        <rFont val="Calibri"/>
        <family val="2"/>
        <scheme val="minor"/>
      </rPr>
      <t>Item 1 - Subitem 1.4 -</t>
    </r>
    <r>
      <rPr>
        <sz val="11"/>
        <rFont val="Calibri"/>
        <family val="2"/>
        <scheme val="minor"/>
      </rPr>
      <t xml:space="preserve"> </t>
    </r>
    <r>
      <rPr>
        <b/>
        <u/>
        <sz val="11"/>
        <rFont val="Calibri"/>
        <family val="2"/>
        <scheme val="minor"/>
      </rPr>
      <t>Valor referente ao fornecimento de etiqueta de RFID tamanho médio, para bens não metálicos:</t>
    </r>
    <r>
      <rPr>
        <sz val="11"/>
        <rFont val="Calibri"/>
        <family val="2"/>
        <scheme val="minor"/>
      </rPr>
      <t xml:space="preserve"> valor meramente estimativo. O valor a ser pago pela CMBH corresponderá ao que foi de fato solicitado. </t>
    </r>
  </si>
  <si>
    <r>
      <rPr>
        <b/>
        <sz val="11"/>
        <rFont val="Calibri"/>
        <family val="2"/>
        <scheme val="minor"/>
      </rPr>
      <t>Item 1 - Subitem 1.5 -</t>
    </r>
    <r>
      <rPr>
        <sz val="11"/>
        <rFont val="Calibri"/>
        <family val="2"/>
        <scheme val="minor"/>
      </rPr>
      <t xml:space="preserve"> </t>
    </r>
    <r>
      <rPr>
        <b/>
        <u/>
        <sz val="11"/>
        <rFont val="Calibri"/>
        <family val="2"/>
        <scheme val="minor"/>
      </rPr>
      <t>Valor referente ao fornecimento de etiqueta de RFID tamanho pequeno, para bens não metálicos:</t>
    </r>
    <r>
      <rPr>
        <sz val="11"/>
        <rFont val="Calibri"/>
        <family val="2"/>
        <scheme val="minor"/>
      </rPr>
      <t xml:space="preserve"> valor meramente estimativo. O valor a ser pago pela CMBH corresponderá ao que foi de fato solicitado. </t>
    </r>
  </si>
  <si>
    <r>
      <rPr>
        <b/>
        <sz val="11"/>
        <rFont val="Calibri"/>
        <family val="2"/>
        <scheme val="minor"/>
      </rPr>
      <t>Item 1 - Subitem 1.6 -</t>
    </r>
    <r>
      <rPr>
        <sz val="11"/>
        <rFont val="Calibri"/>
        <family val="2"/>
        <scheme val="minor"/>
      </rPr>
      <t xml:space="preserve"> </t>
    </r>
    <r>
      <rPr>
        <b/>
        <u/>
        <sz val="11"/>
        <rFont val="Calibri"/>
        <family val="2"/>
        <scheme val="minor"/>
      </rPr>
      <t>Valor referente ao fornecimento de etiqueta de RFID tamanho médio, para bens metálicos: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valor meramente estimativo. O valor a ser pago pela CMBH corresponderá ao que foi de fato solicitado. </t>
    </r>
  </si>
  <si>
    <r>
      <rPr>
        <b/>
        <sz val="11"/>
        <rFont val="Calibri"/>
        <family val="2"/>
        <scheme val="minor"/>
      </rPr>
      <t>Item 1 - Subitem 1.7 -</t>
    </r>
    <r>
      <rPr>
        <sz val="11"/>
        <rFont val="Calibri"/>
        <family val="2"/>
        <scheme val="minor"/>
      </rPr>
      <t xml:space="preserve"> </t>
    </r>
    <r>
      <rPr>
        <b/>
        <u/>
        <sz val="11"/>
        <rFont val="Calibri"/>
        <family val="2"/>
        <scheme val="minor"/>
      </rPr>
      <t>Valor referente ao fornecimento de etiqueta de RFID tamanho pequeno, para bens metálicos:</t>
    </r>
    <r>
      <rPr>
        <sz val="11"/>
        <rFont val="Calibri"/>
        <family val="2"/>
        <scheme val="minor"/>
      </rPr>
      <t xml:space="preserve"> valor meramente estimativo. O valor a ser pago pela CMBH corresponderá ao que foi de fato solicitado. </t>
    </r>
  </si>
  <si>
    <r>
      <rPr>
        <b/>
        <sz val="11"/>
        <rFont val="Calibri"/>
        <family val="2"/>
        <scheme val="minor"/>
      </rPr>
      <t>Item 1 - Subitem 1.8 -</t>
    </r>
    <r>
      <rPr>
        <sz val="11"/>
        <rFont val="Calibri"/>
        <family val="2"/>
        <scheme val="minor"/>
      </rPr>
      <t xml:space="preserve"> </t>
    </r>
    <r>
      <rPr>
        <b/>
        <u/>
        <sz val="11"/>
        <rFont val="Calibri"/>
        <family val="2"/>
        <scheme val="minor"/>
      </rPr>
      <t>Valor referente ao fornecimento de etiqueta de RFID, para livros:</t>
    </r>
    <r>
      <rPr>
        <sz val="11"/>
        <rFont val="Calibri"/>
        <family val="2"/>
        <scheme val="minor"/>
      </rPr>
      <t xml:space="preserve"> valor meramente estimativo. O valor a ser pago pela CMBH corresponderá ao que foi de fato solicitado. </t>
    </r>
  </si>
  <si>
    <r>
      <rPr>
        <b/>
        <sz val="11"/>
        <rFont val="Calibri"/>
        <family val="2"/>
        <scheme val="minor"/>
      </rPr>
      <t>Item 1 - Subitem 1.9 -</t>
    </r>
    <r>
      <rPr>
        <sz val="11"/>
        <rFont val="Calibri"/>
        <family val="2"/>
        <scheme val="minor"/>
      </rPr>
      <t xml:space="preserve"> </t>
    </r>
    <r>
      <rPr>
        <b/>
        <u/>
        <sz val="11"/>
        <rFont val="Calibri"/>
        <family val="2"/>
        <scheme val="minor"/>
      </rPr>
      <t>Valor referente ao saneamento patrimonial – verificação física dos bens e fixação das etiquetas:</t>
    </r>
    <r>
      <rPr>
        <sz val="11"/>
        <rFont val="Calibri"/>
        <family val="2"/>
        <scheme val="minor"/>
      </rPr>
      <t xml:space="preserve"> valor total refere-se à soma do valor unitário de saneamento multiplicado pela quantidade de bens a serem saneados. Trata-se de valor meramente estimativo. O valor a ser pago pela CMBH corresponderá ao que foi de fato solicitado. </t>
    </r>
  </si>
  <si>
    <t>Qnt.</t>
  </si>
  <si>
    <t>Marca e modelo</t>
  </si>
  <si>
    <t>Valor total da solução</t>
  </si>
  <si>
    <t>Agência:</t>
  </si>
  <si>
    <t>Inscrição municipal:</t>
  </si>
  <si>
    <t>Valor Total Mensal  (R$)</t>
  </si>
  <si>
    <t>Quantidade</t>
  </si>
  <si>
    <t>VALOR GLOBAL DA PROPOSTA COMERCIAL</t>
  </si>
  <si>
    <t>Este é um valor meramente de referência, para fins de apuração do menor preço.</t>
  </si>
  <si>
    <t>“Declaro, para os devidos fins, que esta empresa não se enquadra em qualquer caso de proibição previsto na legislação vigente para licitar ou contratar com a Administração Pública.”</t>
  </si>
  <si>
    <t>Prazo de Validade da Proposta Comercial - mínimo de 60 dias, a contar da data final prevista para a sua entrega.</t>
  </si>
  <si>
    <t>Valor Mensal¹</t>
  </si>
  <si>
    <t>Valor Total Anual²</t>
  </si>
  <si>
    <t>¹Valor total mensal do subitem 1.1. Cálculo automático.</t>
  </si>
  <si>
    <t>Valor Global da Contratação³</t>
  </si>
  <si>
    <t>³Valor total mensal do subitem 1.1 mutiplicado por 48 (meses), acrescido dos valores totais referentes aos subitens 1.2 a 1.9.</t>
  </si>
  <si>
    <t>²Valor total mensal do subitem 1.1 mutiplicado por 12 (meses), acrescido dos valores totais referentes aos subitens 1.2 a 1.9.</t>
  </si>
  <si>
    <t>Valor Total Anual (R$)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</si>
</sst>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&quot;\ #,##0.00"/>
    <numFmt numFmtId="165" formatCode="[$-F800]dddd\,\ mmmm\ dd\,\ yyyy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Calibri"/>
      <family val="2"/>
      <scheme val="minor"/>
    </font>
    <font>
      <b/>
      <sz val="13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8">
    <xf numFmtId="0" fontId="0" fillId="0" borderId="0" xfId="0"/>
    <xf numFmtId="0" fontId="0" fillId="0" borderId="0" xfId="0" applyProtection="1">
      <protection hidden="1"/>
    </xf>
    <xf numFmtId="0" fontId="0" fillId="0" borderId="10" xfId="0" applyBorder="1"/>
    <xf numFmtId="0" fontId="0" fillId="0" borderId="0" xfId="0" applyAlignment="1">
      <alignment horizontal="left"/>
    </xf>
    <xf numFmtId="0" fontId="1" fillId="3" borderId="11" xfId="0" applyFont="1" applyFill="1" applyBorder="1" applyAlignment="1" applyProtection="1">
      <alignment horizontal="center"/>
    </xf>
    <xf numFmtId="0" fontId="3" fillId="3" borderId="5" xfId="0" applyNumberFormat="1" applyFont="1" applyFill="1" applyBorder="1" applyAlignment="1" applyProtection="1">
      <alignment horizontal="center" vertical="center"/>
    </xf>
    <xf numFmtId="164" fontId="3" fillId="3" borderId="12" xfId="0" applyNumberFormat="1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/>
    <xf numFmtId="0" fontId="3" fillId="3" borderId="0" xfId="0" applyFont="1" applyFill="1" applyBorder="1" applyAlignment="1" applyProtection="1"/>
    <xf numFmtId="0" fontId="3" fillId="3" borderId="11" xfId="0" applyFont="1" applyFill="1" applyBorder="1" applyAlignment="1" applyProtection="1"/>
    <xf numFmtId="0" fontId="3" fillId="3" borderId="0" xfId="0" applyFont="1" applyFill="1" applyBorder="1" applyAlignment="1" applyProtection="1">
      <alignment horizontal="left"/>
    </xf>
    <xf numFmtId="0" fontId="3" fillId="3" borderId="10" xfId="0" applyFont="1" applyFill="1" applyBorder="1" applyAlignment="1" applyProtection="1">
      <alignment horizontal="left"/>
    </xf>
    <xf numFmtId="0" fontId="3" fillId="3" borderId="10" xfId="0" applyFont="1" applyFill="1" applyBorder="1" applyProtection="1"/>
    <xf numFmtId="0" fontId="0" fillId="3" borderId="15" xfId="0" applyFont="1" applyFill="1" applyBorder="1" applyProtection="1"/>
    <xf numFmtId="0" fontId="0" fillId="3" borderId="14" xfId="0" applyFont="1" applyFill="1" applyBorder="1" applyProtection="1"/>
    <xf numFmtId="0" fontId="0" fillId="0" borderId="0" xfId="0" applyFill="1" applyBorder="1"/>
    <xf numFmtId="0" fontId="0" fillId="0" borderId="0" xfId="0" applyFill="1"/>
    <xf numFmtId="0" fontId="3" fillId="3" borderId="9" xfId="0" applyNumberFormat="1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 wrapText="1"/>
    </xf>
    <xf numFmtId="164" fontId="6" fillId="3" borderId="8" xfId="0" applyNumberFormat="1" applyFont="1" applyFill="1" applyBorder="1" applyAlignment="1" applyProtection="1">
      <alignment horizontal="center" vertical="center" wrapText="1"/>
    </xf>
    <xf numFmtId="164" fontId="6" fillId="3" borderId="19" xfId="0" applyNumberFormat="1" applyFont="1" applyFill="1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/>
      <protection hidden="1"/>
    </xf>
    <xf numFmtId="0" fontId="6" fillId="3" borderId="5" xfId="0" applyFont="1" applyFill="1" applyBorder="1" applyAlignment="1" applyProtection="1">
      <alignment horizontal="center" vertical="center" wrapText="1"/>
    </xf>
    <xf numFmtId="164" fontId="3" fillId="3" borderId="6" xfId="0" applyNumberFormat="1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vertical="top" wrapText="1"/>
    </xf>
    <xf numFmtId="0" fontId="2" fillId="3" borderId="0" xfId="0" applyFont="1" applyFill="1" applyBorder="1" applyAlignment="1" applyProtection="1">
      <alignment horizontal="center"/>
    </xf>
    <xf numFmtId="0" fontId="0" fillId="0" borderId="22" xfId="0" applyBorder="1" applyAlignment="1" applyProtection="1">
      <alignment horizontal="center" vertical="center"/>
      <protection hidden="1"/>
    </xf>
    <xf numFmtId="164" fontId="3" fillId="3" borderId="17" xfId="0" applyNumberFormat="1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37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 applyProtection="1">
      <alignment vertical="center" wrapText="1"/>
    </xf>
    <xf numFmtId="0" fontId="5" fillId="3" borderId="0" xfId="0" applyFont="1" applyFill="1" applyBorder="1" applyAlignment="1" applyProtection="1">
      <alignment vertical="center" wrapText="1"/>
    </xf>
    <xf numFmtId="0" fontId="5" fillId="3" borderId="11" xfId="0" applyFont="1" applyFill="1" applyBorder="1" applyAlignment="1" applyProtection="1">
      <alignment vertical="center" wrapText="1"/>
    </xf>
    <xf numFmtId="164" fontId="6" fillId="3" borderId="33" xfId="0" applyNumberFormat="1" applyFont="1" applyFill="1" applyBorder="1" applyAlignment="1" applyProtection="1">
      <alignment horizontal="center" vertical="center" wrapText="1"/>
    </xf>
    <xf numFmtId="0" fontId="3" fillId="2" borderId="37" xfId="0" applyFont="1" applyFill="1" applyBorder="1" applyAlignment="1" applyProtection="1">
      <alignment vertical="center" wrapText="1"/>
      <protection locked="0"/>
    </xf>
    <xf numFmtId="164" fontId="6" fillId="3" borderId="44" xfId="0" applyNumberFormat="1" applyFont="1" applyFill="1" applyBorder="1" applyAlignment="1" applyProtection="1">
      <alignment horizontal="center" vertical="center" wrapText="1"/>
    </xf>
    <xf numFmtId="0" fontId="6" fillId="3" borderId="36" xfId="0" applyFont="1" applyFill="1" applyBorder="1" applyAlignment="1" applyProtection="1">
      <alignment horizontal="center" vertical="center"/>
    </xf>
    <xf numFmtId="164" fontId="9" fillId="0" borderId="13" xfId="0" applyNumberFormat="1" applyFont="1" applyBorder="1" applyAlignment="1">
      <alignment horizontal="center" vertical="center"/>
    </xf>
    <xf numFmtId="164" fontId="9" fillId="3" borderId="18" xfId="0" applyNumberFormat="1" applyFont="1" applyFill="1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  <protection hidden="1"/>
    </xf>
    <xf numFmtId="164" fontId="3" fillId="3" borderId="26" xfId="0" applyNumberFormat="1" applyFont="1" applyFill="1" applyBorder="1" applyAlignment="1" applyProtection="1">
      <alignment horizontal="center" vertical="center"/>
    </xf>
    <xf numFmtId="0" fontId="3" fillId="2" borderId="40" xfId="0" applyFont="1" applyFill="1" applyBorder="1" applyAlignment="1" applyProtection="1">
      <alignment vertical="center" wrapText="1"/>
      <protection locked="0"/>
    </xf>
    <xf numFmtId="164" fontId="3" fillId="3" borderId="45" xfId="0" applyNumberFormat="1" applyFont="1" applyFill="1" applyBorder="1" applyAlignment="1" applyProtection="1">
      <alignment horizontal="center" vertical="center"/>
    </xf>
    <xf numFmtId="0" fontId="0" fillId="0" borderId="10" xfId="0" applyFill="1" applyBorder="1"/>
    <xf numFmtId="164" fontId="6" fillId="3" borderId="43" xfId="0" applyNumberFormat="1" applyFont="1" applyFill="1" applyBorder="1" applyAlignment="1" applyProtection="1">
      <alignment horizontal="center" vertical="center" wrapText="1"/>
    </xf>
    <xf numFmtId="164" fontId="3" fillId="2" borderId="5" xfId="0" applyNumberFormat="1" applyFont="1" applyFill="1" applyBorder="1" applyAlignment="1" applyProtection="1">
      <alignment horizontal="center" vertical="center"/>
      <protection locked="0"/>
    </xf>
    <xf numFmtId="164" fontId="3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2" borderId="18" xfId="0" applyNumberFormat="1" applyFont="1" applyFill="1" applyBorder="1" applyAlignment="1" applyProtection="1">
      <alignment horizontal="center" vertical="center"/>
      <protection locked="0"/>
    </xf>
    <xf numFmtId="0" fontId="6" fillId="3" borderId="5" xfId="0" applyFont="1" applyFill="1" applyBorder="1" applyAlignment="1" applyProtection="1">
      <alignment horizontal="center" vertical="center"/>
    </xf>
    <xf numFmtId="0" fontId="5" fillId="3" borderId="15" xfId="0" quotePrefix="1" applyFont="1" applyFill="1" applyBorder="1" applyAlignment="1" applyProtection="1">
      <alignment horizontal="center" vertical="center" wrapText="1"/>
    </xf>
    <xf numFmtId="0" fontId="5" fillId="3" borderId="14" xfId="0" quotePrefix="1" applyFont="1" applyFill="1" applyBorder="1" applyAlignment="1" applyProtection="1">
      <alignment horizontal="center" vertical="center" wrapText="1"/>
    </xf>
    <xf numFmtId="0" fontId="5" fillId="3" borderId="13" xfId="0" quotePrefix="1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 applyProtection="1">
      <alignment horizontal="center" vertical="center" wrapText="1"/>
    </xf>
    <xf numFmtId="0" fontId="10" fillId="3" borderId="3" xfId="0" applyFont="1" applyFill="1" applyBorder="1" applyAlignment="1" applyProtection="1">
      <alignment horizontal="center" vertical="center" wrapText="1"/>
    </xf>
    <xf numFmtId="0" fontId="0" fillId="3" borderId="25" xfId="0" applyFill="1" applyBorder="1" applyAlignment="1" applyProtection="1">
      <alignment horizontal="center"/>
    </xf>
    <xf numFmtId="0" fontId="0" fillId="3" borderId="4" xfId="0" applyFill="1" applyBorder="1" applyAlignment="1" applyProtection="1">
      <alignment horizontal="center"/>
    </xf>
    <xf numFmtId="0" fontId="0" fillId="3" borderId="27" xfId="0" applyFill="1" applyBorder="1" applyAlignment="1" applyProtection="1">
      <alignment horizontal="center"/>
    </xf>
    <xf numFmtId="0" fontId="13" fillId="3" borderId="28" xfId="0" applyFont="1" applyFill="1" applyBorder="1" applyAlignment="1" applyProtection="1">
      <alignment horizontal="center" vertical="center" wrapText="1"/>
    </xf>
    <xf numFmtId="0" fontId="13" fillId="3" borderId="20" xfId="0" applyFont="1" applyFill="1" applyBorder="1" applyAlignment="1" applyProtection="1">
      <alignment horizontal="center" vertical="center" wrapText="1"/>
    </xf>
    <xf numFmtId="0" fontId="13" fillId="3" borderId="21" xfId="0" applyFont="1" applyFill="1" applyBorder="1" applyAlignment="1" applyProtection="1">
      <alignment horizontal="center" vertical="center" wrapText="1"/>
    </xf>
    <xf numFmtId="0" fontId="11" fillId="3" borderId="35" xfId="0" applyFont="1" applyFill="1" applyBorder="1" applyAlignment="1" applyProtection="1">
      <alignment horizontal="center" vertical="center" wrapText="1"/>
    </xf>
    <xf numFmtId="0" fontId="11" fillId="3" borderId="7" xfId="0" applyFont="1" applyFill="1" applyBorder="1" applyAlignment="1" applyProtection="1">
      <alignment horizontal="center" vertical="center" wrapText="1"/>
    </xf>
    <xf numFmtId="0" fontId="11" fillId="3" borderId="43" xfId="0" applyFont="1" applyFill="1" applyBorder="1" applyAlignment="1" applyProtection="1">
      <alignment horizontal="center" vertical="center" wrapText="1"/>
    </xf>
    <xf numFmtId="0" fontId="9" fillId="3" borderId="44" xfId="0" applyFont="1" applyFill="1" applyBorder="1" applyAlignment="1" applyProtection="1">
      <alignment horizontal="center" vertical="center" wrapText="1"/>
    </xf>
    <xf numFmtId="0" fontId="9" fillId="3" borderId="36" xfId="0" applyFont="1" applyFill="1" applyBorder="1" applyAlignment="1" applyProtection="1">
      <alignment horizontal="center" vertical="center" wrapText="1"/>
    </xf>
    <xf numFmtId="0" fontId="9" fillId="3" borderId="46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 vertical="center" wrapText="1"/>
    </xf>
    <xf numFmtId="0" fontId="9" fillId="3" borderId="11" xfId="0" applyFont="1" applyFill="1" applyBorder="1" applyAlignment="1" applyProtection="1">
      <alignment horizontal="center" vertical="center" wrapText="1"/>
    </xf>
    <xf numFmtId="0" fontId="3" fillId="3" borderId="38" xfId="0" applyFont="1" applyFill="1" applyBorder="1" applyAlignment="1" applyProtection="1">
      <alignment horizontal="center" vertical="center" wrapText="1"/>
    </xf>
    <xf numFmtId="0" fontId="3" fillId="3" borderId="23" xfId="0" applyFont="1" applyFill="1" applyBorder="1" applyAlignment="1" applyProtection="1">
      <alignment horizontal="center" vertical="center" wrapText="1"/>
    </xf>
    <xf numFmtId="0" fontId="3" fillId="3" borderId="40" xfId="0" applyFont="1" applyFill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 applyProtection="1">
      <alignment horizontal="center" vertical="center"/>
    </xf>
    <xf numFmtId="164" fontId="6" fillId="0" borderId="2" xfId="0" applyNumberFormat="1" applyFont="1" applyFill="1" applyBorder="1" applyAlignment="1" applyProtection="1">
      <alignment horizontal="center" vertical="center"/>
    </xf>
    <xf numFmtId="164" fontId="6" fillId="0" borderId="3" xfId="0" applyNumberFormat="1" applyFont="1" applyFill="1" applyBorder="1" applyAlignment="1" applyProtection="1">
      <alignment horizontal="center" vertical="center"/>
    </xf>
    <xf numFmtId="164" fontId="6" fillId="3" borderId="6" xfId="0" applyNumberFormat="1" applyFont="1" applyFill="1" applyBorder="1" applyAlignment="1" applyProtection="1">
      <alignment horizontal="center" vertical="center" wrapText="1"/>
    </xf>
    <xf numFmtId="164" fontId="6" fillId="3" borderId="24" xfId="0" applyNumberFormat="1" applyFont="1" applyFill="1" applyBorder="1" applyAlignment="1" applyProtection="1">
      <alignment horizontal="center" vertical="center" wrapText="1"/>
    </xf>
    <xf numFmtId="3" fontId="3" fillId="0" borderId="38" xfId="0" applyNumberFormat="1" applyFont="1" applyBorder="1" applyAlignment="1">
      <alignment horizontal="center" vertical="center"/>
    </xf>
    <xf numFmtId="3" fontId="3" fillId="0" borderId="40" xfId="0" applyNumberFormat="1" applyFont="1" applyBorder="1" applyAlignment="1">
      <alignment horizontal="center" vertical="center"/>
    </xf>
    <xf numFmtId="0" fontId="9" fillId="3" borderId="48" xfId="0" applyFont="1" applyFill="1" applyBorder="1" applyAlignment="1" applyProtection="1">
      <alignment horizontal="center" vertical="center" wrapText="1"/>
    </xf>
    <xf numFmtId="0" fontId="9" fillId="3" borderId="8" xfId="0" applyFont="1" applyFill="1" applyBorder="1" applyAlignment="1" applyProtection="1">
      <alignment horizontal="center" vertical="center" wrapText="1"/>
    </xf>
    <xf numFmtId="0" fontId="6" fillId="3" borderId="35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horizontal="center" vertical="center"/>
    </xf>
    <xf numFmtId="0" fontId="6" fillId="3" borderId="24" xfId="0" applyFont="1" applyFill="1" applyBorder="1" applyAlignment="1" applyProtection="1">
      <alignment horizontal="center" vertical="center"/>
    </xf>
    <xf numFmtId="0" fontId="0" fillId="3" borderId="14" xfId="0" applyFont="1" applyFill="1" applyBorder="1" applyAlignment="1" applyProtection="1">
      <alignment horizontal="center"/>
    </xf>
    <xf numFmtId="0" fontId="0" fillId="3" borderId="13" xfId="0" applyFont="1" applyFill="1" applyBorder="1" applyAlignment="1" applyProtection="1">
      <alignment horizontal="center"/>
    </xf>
    <xf numFmtId="0" fontId="5" fillId="3" borderId="28" xfId="0" applyFont="1" applyFill="1" applyBorder="1" applyAlignment="1" applyProtection="1">
      <alignment horizontal="justify" vertical="top" wrapText="1"/>
    </xf>
    <xf numFmtId="0" fontId="5" fillId="3" borderId="20" xfId="0" applyFont="1" applyFill="1" applyBorder="1" applyAlignment="1" applyProtection="1">
      <alignment horizontal="justify" vertical="top" wrapText="1"/>
    </xf>
    <xf numFmtId="0" fontId="5" fillId="3" borderId="21" xfId="0" applyFont="1" applyFill="1" applyBorder="1" applyAlignment="1" applyProtection="1">
      <alignment horizontal="justify" vertical="top" wrapText="1"/>
    </xf>
    <xf numFmtId="0" fontId="5" fillId="3" borderId="28" xfId="0" applyFont="1" applyFill="1" applyBorder="1" applyAlignment="1" applyProtection="1">
      <alignment horizontal="justify" vertical="center" wrapText="1"/>
    </xf>
    <xf numFmtId="0" fontId="5" fillId="3" borderId="20" xfId="0" applyFont="1" applyFill="1" applyBorder="1" applyAlignment="1" applyProtection="1">
      <alignment horizontal="justify" vertical="center" wrapText="1"/>
    </xf>
    <xf numFmtId="0" fontId="5" fillId="3" borderId="21" xfId="0" applyFont="1" applyFill="1" applyBorder="1" applyAlignment="1" applyProtection="1">
      <alignment horizontal="justify" vertical="center" wrapText="1"/>
    </xf>
    <xf numFmtId="0" fontId="5" fillId="3" borderId="25" xfId="0" applyFont="1" applyFill="1" applyBorder="1" applyAlignment="1" applyProtection="1">
      <alignment horizontal="justify" vertical="center" wrapText="1"/>
    </xf>
    <xf numFmtId="0" fontId="5" fillId="3" borderId="4" xfId="0" applyFont="1" applyFill="1" applyBorder="1" applyAlignment="1" applyProtection="1">
      <alignment horizontal="justify" vertical="center" wrapText="1"/>
    </xf>
    <xf numFmtId="0" fontId="5" fillId="3" borderId="27" xfId="0" applyFont="1" applyFill="1" applyBorder="1" applyAlignment="1" applyProtection="1">
      <alignment horizontal="justify" vertical="center" wrapText="1"/>
    </xf>
    <xf numFmtId="0" fontId="5" fillId="3" borderId="10" xfId="0" quotePrefix="1" applyFont="1" applyFill="1" applyBorder="1" applyAlignment="1" applyProtection="1">
      <alignment horizontal="center" vertical="center" wrapText="1"/>
    </xf>
    <xf numFmtId="0" fontId="5" fillId="3" borderId="0" xfId="0" quotePrefix="1" applyFont="1" applyFill="1" applyBorder="1" applyAlignment="1" applyProtection="1">
      <alignment horizontal="center" vertical="center" wrapText="1"/>
    </xf>
    <xf numFmtId="0" fontId="5" fillId="3" borderId="11" xfId="0" quotePrefix="1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/>
      <protection locked="0"/>
    </xf>
    <xf numFmtId="0" fontId="0" fillId="3" borderId="4" xfId="0" applyFont="1" applyFill="1" applyBorder="1" applyAlignment="1" applyProtection="1">
      <alignment horizontal="center"/>
    </xf>
    <xf numFmtId="0" fontId="3" fillId="2" borderId="31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horizontal="center" vertical="center" wrapText="1"/>
    </xf>
    <xf numFmtId="0" fontId="8" fillId="3" borderId="25" xfId="0" applyFont="1" applyFill="1" applyBorder="1" applyAlignment="1" applyProtection="1">
      <alignment horizontal="center" vertical="center" wrapText="1"/>
    </xf>
    <xf numFmtId="0" fontId="8" fillId="3" borderId="4" xfId="0" applyFont="1" applyFill="1" applyBorder="1" applyAlignment="1" applyProtection="1">
      <alignment horizontal="center" vertical="center" wrapText="1"/>
    </xf>
    <xf numFmtId="0" fontId="8" fillId="3" borderId="27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3" fillId="3" borderId="35" xfId="0" applyFont="1" applyFill="1" applyBorder="1" applyAlignment="1" applyProtection="1">
      <alignment horizontal="center" wrapText="1"/>
    </xf>
    <xf numFmtId="0" fontId="3" fillId="3" borderId="24" xfId="0" applyFont="1" applyFill="1" applyBorder="1" applyAlignment="1" applyProtection="1">
      <alignment horizontal="center" wrapText="1"/>
    </xf>
    <xf numFmtId="0" fontId="0" fillId="3" borderId="25" xfId="0" applyFont="1" applyFill="1" applyBorder="1" applyAlignment="1" applyProtection="1">
      <alignment horizontal="center" vertical="center" wrapText="1"/>
    </xf>
    <xf numFmtId="0" fontId="0" fillId="3" borderId="4" xfId="0" applyFont="1" applyFill="1" applyBorder="1" applyAlignment="1" applyProtection="1">
      <alignment horizontal="center" vertical="center" wrapText="1"/>
    </xf>
    <xf numFmtId="0" fontId="0" fillId="3" borderId="27" xfId="0" applyFont="1" applyFill="1" applyBorder="1" applyAlignment="1" applyProtection="1">
      <alignment horizontal="center" vertical="center" wrapText="1"/>
    </xf>
    <xf numFmtId="0" fontId="0" fillId="3" borderId="15" xfId="0" applyFont="1" applyFill="1" applyBorder="1" applyAlignment="1" applyProtection="1">
      <alignment horizontal="center" vertical="center" wrapText="1"/>
    </xf>
    <xf numFmtId="0" fontId="0" fillId="3" borderId="14" xfId="0" applyFont="1" applyFill="1" applyBorder="1" applyAlignment="1" applyProtection="1">
      <alignment horizontal="center" vertical="center" wrapText="1"/>
    </xf>
    <xf numFmtId="0" fontId="0" fillId="3" borderId="13" xfId="0" applyFont="1" applyFill="1" applyBorder="1" applyAlignment="1" applyProtection="1">
      <alignment horizontal="center" vertical="center" wrapText="1"/>
    </xf>
    <xf numFmtId="164" fontId="6" fillId="3" borderId="44" xfId="0" applyNumberFormat="1" applyFont="1" applyFill="1" applyBorder="1" applyAlignment="1" applyProtection="1">
      <alignment horizontal="center" vertical="center" wrapText="1"/>
    </xf>
    <xf numFmtId="164" fontId="6" fillId="3" borderId="36" xfId="0" applyNumberFormat="1" applyFont="1" applyFill="1" applyBorder="1" applyAlignment="1" applyProtection="1">
      <alignment horizontal="center" vertical="center" wrapText="1"/>
    </xf>
    <xf numFmtId="0" fontId="3" fillId="3" borderId="38" xfId="0" applyNumberFormat="1" applyFont="1" applyFill="1" applyBorder="1" applyAlignment="1" applyProtection="1">
      <alignment horizontal="center" vertical="center"/>
    </xf>
    <xf numFmtId="0" fontId="3" fillId="3" borderId="40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6" fillId="3" borderId="32" xfId="0" applyFont="1" applyFill="1" applyBorder="1" applyAlignment="1" applyProtection="1">
      <alignment horizontal="center" vertical="center"/>
    </xf>
    <xf numFmtId="0" fontId="6" fillId="3" borderId="31" xfId="0" applyFont="1" applyFill="1" applyBorder="1" applyAlignment="1" applyProtection="1">
      <alignment horizontal="center" vertical="center"/>
    </xf>
    <xf numFmtId="0" fontId="1" fillId="3" borderId="25" xfId="0" applyFont="1" applyFill="1" applyBorder="1" applyAlignment="1" applyProtection="1">
      <alignment horizontal="center"/>
    </xf>
    <xf numFmtId="0" fontId="1" fillId="3" borderId="4" xfId="0" applyFont="1" applyFill="1" applyBorder="1" applyAlignment="1" applyProtection="1">
      <alignment horizontal="center"/>
    </xf>
    <xf numFmtId="0" fontId="1" fillId="3" borderId="27" xfId="0" applyFont="1" applyFill="1" applyBorder="1" applyAlignment="1" applyProtection="1">
      <alignment horizontal="center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 wrapText="1"/>
    </xf>
    <xf numFmtId="0" fontId="3" fillId="3" borderId="7" xfId="0" applyFont="1" applyFill="1" applyBorder="1" applyAlignment="1" applyProtection="1">
      <alignment horizontal="center" vertical="center" wrapText="1"/>
    </xf>
    <xf numFmtId="0" fontId="3" fillId="3" borderId="24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/>
    </xf>
    <xf numFmtId="0" fontId="3" fillId="3" borderId="18" xfId="0" applyFont="1" applyFill="1" applyBorder="1" applyAlignment="1" applyProtection="1">
      <alignment horizontal="center" vertical="center" wrapText="1"/>
    </xf>
    <xf numFmtId="0" fontId="6" fillId="3" borderId="36" xfId="0" applyFont="1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43" xfId="0" applyFill="1" applyBorder="1" applyAlignment="1" applyProtection="1">
      <alignment horizontal="center" vertical="center"/>
      <protection locked="0"/>
    </xf>
    <xf numFmtId="165" fontId="3" fillId="2" borderId="31" xfId="0" applyNumberFormat="1" applyFont="1" applyFill="1" applyBorder="1" applyAlignment="1" applyProtection="1">
      <alignment horizontal="left"/>
      <protection locked="0"/>
    </xf>
    <xf numFmtId="0" fontId="5" fillId="3" borderId="25" xfId="0" applyFont="1" applyFill="1" applyBorder="1" applyAlignment="1" applyProtection="1">
      <alignment horizontal="center" vertical="top" wrapText="1"/>
    </xf>
    <xf numFmtId="0" fontId="5" fillId="3" borderId="4" xfId="0" applyFont="1" applyFill="1" applyBorder="1" applyAlignment="1" applyProtection="1">
      <alignment horizontal="center" vertical="top" wrapText="1"/>
    </xf>
    <xf numFmtId="0" fontId="5" fillId="3" borderId="27" xfId="0" applyFont="1" applyFill="1" applyBorder="1" applyAlignment="1" applyProtection="1">
      <alignment horizontal="center" vertical="top" wrapText="1"/>
    </xf>
    <xf numFmtId="0" fontId="0" fillId="3" borderId="25" xfId="0" applyFont="1" applyFill="1" applyBorder="1" applyAlignment="1" applyProtection="1">
      <alignment horizontal="center" vertical="top" wrapText="1"/>
    </xf>
    <xf numFmtId="0" fontId="0" fillId="3" borderId="4" xfId="0" applyFont="1" applyFill="1" applyBorder="1" applyAlignment="1" applyProtection="1">
      <alignment horizontal="center" vertical="top" wrapText="1"/>
    </xf>
    <xf numFmtId="0" fontId="0" fillId="3" borderId="27" xfId="0" applyFont="1" applyFill="1" applyBorder="1" applyAlignment="1" applyProtection="1">
      <alignment horizontal="center" vertical="top" wrapText="1"/>
    </xf>
    <xf numFmtId="0" fontId="3" fillId="3" borderId="0" xfId="0" applyFont="1" applyFill="1" applyBorder="1" applyAlignment="1" applyProtection="1">
      <alignment horizontal="center"/>
    </xf>
    <xf numFmtId="0" fontId="3" fillId="3" borderId="11" xfId="0" applyFont="1" applyFill="1" applyBorder="1" applyAlignment="1" applyProtection="1">
      <alignment horizontal="center"/>
    </xf>
    <xf numFmtId="0" fontId="3" fillId="3" borderId="10" xfId="0" applyFont="1" applyFill="1" applyBorder="1" applyAlignment="1" applyProtection="1">
      <alignment horizontal="center"/>
    </xf>
    <xf numFmtId="0" fontId="0" fillId="2" borderId="30" xfId="0" applyFill="1" applyBorder="1" applyAlignment="1" applyProtection="1">
      <alignment horizontal="center" vertical="center"/>
      <protection locked="0"/>
    </xf>
    <xf numFmtId="0" fontId="0" fillId="2" borderId="29" xfId="0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164" fontId="6" fillId="3" borderId="31" xfId="0" applyNumberFormat="1" applyFont="1" applyFill="1" applyBorder="1" applyAlignment="1" applyProtection="1">
      <alignment horizontal="center" vertical="center" wrapText="1"/>
    </xf>
    <xf numFmtId="3" fontId="3" fillId="0" borderId="30" xfId="0" applyNumberFormat="1" applyFont="1" applyBorder="1" applyAlignment="1">
      <alignment horizontal="center" vertical="center"/>
    </xf>
    <xf numFmtId="3" fontId="3" fillId="0" borderId="29" xfId="0" applyNumberFormat="1" applyFont="1" applyBorder="1" applyAlignment="1">
      <alignment horizontal="center" vertical="center"/>
    </xf>
    <xf numFmtId="164" fontId="11" fillId="3" borderId="16" xfId="0" applyNumberFormat="1" applyFont="1" applyFill="1" applyBorder="1" applyAlignment="1" applyProtection="1">
      <alignment horizontal="center" vertical="center"/>
    </xf>
    <xf numFmtId="164" fontId="11" fillId="3" borderId="5" xfId="0" applyNumberFormat="1" applyFont="1" applyFill="1" applyBorder="1" applyAlignment="1" applyProtection="1">
      <alignment horizontal="center" vertical="center"/>
    </xf>
    <xf numFmtId="164" fontId="11" fillId="3" borderId="6" xfId="0" applyNumberFormat="1" applyFont="1" applyFill="1" applyBorder="1" applyAlignment="1" applyProtection="1">
      <alignment horizontal="center" vertical="center"/>
    </xf>
    <xf numFmtId="164" fontId="11" fillId="3" borderId="24" xfId="0" applyNumberFormat="1" applyFont="1" applyFill="1" applyBorder="1" applyAlignment="1" applyProtection="1">
      <alignment horizontal="center" vertical="center"/>
    </xf>
    <xf numFmtId="164" fontId="9" fillId="3" borderId="6" xfId="0" applyNumberFormat="1" applyFont="1" applyFill="1" applyBorder="1" applyAlignment="1" applyProtection="1">
      <alignment horizontal="center" vertical="center"/>
    </xf>
    <xf numFmtId="164" fontId="9" fillId="3" borderId="7" xfId="0" applyNumberFormat="1" applyFont="1" applyFill="1" applyBorder="1" applyAlignment="1" applyProtection="1">
      <alignment horizontal="center" vertical="center"/>
    </xf>
    <xf numFmtId="164" fontId="9" fillId="3" borderId="43" xfId="0" applyNumberFormat="1" applyFont="1" applyFill="1" applyBorder="1" applyAlignment="1" applyProtection="1">
      <alignment horizontal="center" vertical="center"/>
    </xf>
    <xf numFmtId="164" fontId="18" fillId="0" borderId="39" xfId="0" applyNumberFormat="1" applyFont="1" applyFill="1" applyBorder="1" applyAlignment="1" applyProtection="1">
      <alignment horizontal="center" vertical="center" wrapText="1"/>
    </xf>
    <xf numFmtId="164" fontId="18" fillId="0" borderId="23" xfId="0" applyNumberFormat="1" applyFont="1" applyFill="1" applyBorder="1" applyAlignment="1" applyProtection="1">
      <alignment horizontal="center" vertical="center" wrapText="1"/>
    </xf>
    <xf numFmtId="164" fontId="18" fillId="0" borderId="38" xfId="0" applyNumberFormat="1" applyFont="1" applyFill="1" applyBorder="1" applyAlignment="1" applyProtection="1">
      <alignment horizontal="center" vertical="center" wrapText="1"/>
    </xf>
    <xf numFmtId="164" fontId="18" fillId="0" borderId="40" xfId="0" applyNumberFormat="1" applyFont="1" applyFill="1" applyBorder="1" applyAlignment="1" applyProtection="1">
      <alignment horizontal="center" vertical="center" wrapText="1"/>
    </xf>
    <xf numFmtId="164" fontId="18" fillId="0" borderId="45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164" fontId="6" fillId="0" borderId="25" xfId="0" applyNumberFormat="1" applyFont="1" applyFill="1" applyBorder="1" applyAlignment="1" applyProtection="1">
      <alignment horizontal="center" vertical="center"/>
    </xf>
    <xf numFmtId="164" fontId="6" fillId="0" borderId="4" xfId="0" applyNumberFormat="1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right"/>
    </xf>
    <xf numFmtId="0" fontId="1" fillId="3" borderId="18" xfId="0" applyFont="1" applyFill="1" applyBorder="1" applyAlignment="1" applyProtection="1">
      <alignment horizontal="right"/>
    </xf>
    <xf numFmtId="0" fontId="1" fillId="0" borderId="2" xfId="0" applyFont="1" applyFill="1" applyBorder="1" applyAlignment="1" applyProtection="1">
      <alignment horizontal="center"/>
    </xf>
    <xf numFmtId="0" fontId="1" fillId="0" borderId="3" xfId="0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3" borderId="10" xfId="0" applyFill="1" applyBorder="1" applyAlignment="1" applyProtection="1">
      <alignment horizontal="center"/>
    </xf>
    <xf numFmtId="0" fontId="0" fillId="3" borderId="0" xfId="0" applyFill="1" applyBorder="1" applyAlignment="1" applyProtection="1">
      <alignment horizontal="center"/>
    </xf>
    <xf numFmtId="0" fontId="0" fillId="3" borderId="11" xfId="0" applyFill="1" applyBorder="1" applyAlignment="1" applyProtection="1">
      <alignment horizontal="center"/>
    </xf>
    <xf numFmtId="0" fontId="0" fillId="3" borderId="15" xfId="0" applyFill="1" applyBorder="1" applyAlignment="1" applyProtection="1">
      <alignment horizontal="center"/>
    </xf>
    <xf numFmtId="0" fontId="0" fillId="3" borderId="14" xfId="0" applyFill="1" applyBorder="1" applyAlignment="1" applyProtection="1">
      <alignment horizontal="center"/>
    </xf>
    <xf numFmtId="0" fontId="0" fillId="3" borderId="13" xfId="0" applyFill="1" applyBorder="1" applyAlignment="1" applyProtection="1">
      <alignment horizontal="center"/>
    </xf>
    <xf numFmtId="0" fontId="2" fillId="3" borderId="25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</xf>
    <xf numFmtId="0" fontId="2" fillId="3" borderId="27" xfId="0" applyFont="1" applyFill="1" applyBorder="1" applyAlignment="1" applyProtection="1">
      <alignment horizontal="center"/>
    </xf>
    <xf numFmtId="0" fontId="3" fillId="3" borderId="34" xfId="0" applyFont="1" applyFill="1" applyBorder="1" applyAlignment="1" applyProtection="1">
      <alignment horizontal="center" wrapText="1"/>
    </xf>
    <xf numFmtId="0" fontId="3" fillId="3" borderId="37" xfId="0" applyFont="1" applyFill="1" applyBorder="1" applyAlignment="1" applyProtection="1">
      <alignment horizontal="center" wrapText="1"/>
    </xf>
    <xf numFmtId="0" fontId="3" fillId="3" borderId="32" xfId="0" applyFont="1" applyFill="1" applyBorder="1" applyAlignment="1" applyProtection="1">
      <alignment horizontal="center"/>
    </xf>
    <xf numFmtId="0" fontId="3" fillId="3" borderId="36" xfId="0" applyFont="1" applyFill="1" applyBorder="1" applyAlignment="1" applyProtection="1">
      <alignment horizontal="center"/>
    </xf>
    <xf numFmtId="0" fontId="3" fillId="3" borderId="5" xfId="0" applyFont="1" applyFill="1" applyBorder="1" applyAlignment="1" applyProtection="1">
      <alignment horizontal="center"/>
    </xf>
    <xf numFmtId="0" fontId="6" fillId="3" borderId="10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6" fillId="3" borderId="47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/>
    </xf>
    <xf numFmtId="0" fontId="1" fillId="3" borderId="28" xfId="0" applyFont="1" applyFill="1" applyBorder="1" applyAlignment="1" applyProtection="1">
      <alignment horizontal="center"/>
    </xf>
    <xf numFmtId="0" fontId="1" fillId="3" borderId="20" xfId="0" applyFont="1" applyFill="1" applyBorder="1" applyAlignment="1" applyProtection="1">
      <alignment horizontal="center"/>
    </xf>
    <xf numFmtId="0" fontId="1" fillId="3" borderId="21" xfId="0" applyFont="1" applyFill="1" applyBorder="1" applyAlignment="1" applyProtection="1">
      <alignment horizontal="center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41" xfId="0" applyFont="1" applyFill="1" applyBorder="1" applyAlignment="1" applyProtection="1">
      <alignment horizontal="center" vertical="center"/>
      <protection locked="0"/>
    </xf>
    <xf numFmtId="0" fontId="0" fillId="2" borderId="42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2" xfId="0" applyFont="1" applyFill="1" applyBorder="1" applyAlignment="1" applyProtection="1">
      <alignment horizontal="center"/>
    </xf>
    <xf numFmtId="0" fontId="1" fillId="3" borderId="3" xfId="0" applyFont="1" applyFill="1" applyBorder="1" applyAlignment="1" applyProtection="1">
      <alignment horizontal="center"/>
    </xf>
    <xf numFmtId="0" fontId="3" fillId="4" borderId="1" xfId="0" applyFont="1" applyFill="1" applyBorder="1" applyAlignment="1" applyProtection="1">
      <alignment horizontal="center"/>
    </xf>
    <xf numFmtId="0" fontId="3" fillId="4" borderId="2" xfId="0" applyFont="1" applyFill="1" applyBorder="1" applyAlignment="1" applyProtection="1">
      <alignment horizontal="center"/>
    </xf>
    <xf numFmtId="0" fontId="3" fillId="4" borderId="3" xfId="0" applyFont="1" applyFill="1" applyBorder="1" applyAlignment="1" applyProtection="1">
      <alignment horizontal="center"/>
    </xf>
    <xf numFmtId="0" fontId="2" fillId="3" borderId="0" xfId="0" applyFont="1" applyFill="1" applyBorder="1" applyAlignment="1" applyProtection="1">
      <alignment horizontal="center"/>
    </xf>
    <xf numFmtId="0" fontId="2" fillId="3" borderId="11" xfId="0" applyFont="1" applyFill="1" applyBorder="1" applyAlignment="1" applyProtection="1">
      <alignment horizontal="center"/>
    </xf>
  </cellXfs>
  <cellStyles count="1"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281611</xdr:colOff>
      <xdr:row>0</xdr:row>
      <xdr:rowOff>57981</xdr:rowOff>
    </xdr:from>
    <xdr:to>
      <xdr:col>8</xdr:col>
      <xdr:colOff>43070</xdr:colOff>
      <xdr:row>2</xdr:row>
      <xdr:rowOff>149088</xdr:rowOff>
    </xdr:to>
    <xdr:pic>
      <xdr:nvPicPr>
        <xdr:cNvPr id="3" name="Imagem 2" descr="brasao-oficial-assinatura-camara-bh_cmyk_horizontal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66633" y="57981"/>
          <a:ext cx="3934237" cy="4886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XFD295"/>
  <sheetViews>
    <sheetView tabSelected="1" view="pageBreakPreview" zoomScaleNormal="100" zoomScaleSheetLayoutView="100" workbookViewId="0">
      <selection activeCell="F61" sqref="F61"/>
    </sheetView>
  </sheetViews>
  <sheetFormatPr defaultColWidth="9.140625" defaultRowHeight="0" customHeight="1" zeroHeight="1" x14ac:dyDescent="0.25"/>
  <cols>
    <col min="1" max="1" width="5" style="1" customWidth="1"/>
    <col min="2" max="2" width="10.7109375" style="1" customWidth="1"/>
    <col min="3" max="3" width="13.85546875" style="1" customWidth="1"/>
    <col min="4" max="4" width="2.5703125" style="1" customWidth="1"/>
    <col min="5" max="5" width="14.5703125" style="1" customWidth="1"/>
    <col min="6" max="6" width="11.28515625" style="1" customWidth="1"/>
    <col min="7" max="7" width="6.140625" style="1" customWidth="1"/>
    <col min="8" max="8" width="14" style="1" customWidth="1"/>
    <col min="9" max="9" width="14" customWidth="1"/>
    <col min="10" max="16361" width="9.140625" customWidth="1"/>
    <col min="16362" max="16362" width="0.5703125" customWidth="1"/>
    <col min="16363" max="16374" width="9.140625" hidden="1" customWidth="1"/>
    <col min="16375" max="16375" width="1.42578125" hidden="1" customWidth="1"/>
    <col min="16376" max="16376" width="1.140625" hidden="1" customWidth="1"/>
    <col min="16377" max="16377" width="3.7109375" hidden="1" customWidth="1"/>
    <col min="16378" max="16378" width="2.85546875" hidden="1" customWidth="1"/>
    <col min="16379" max="16379" width="3.28515625" hidden="1" customWidth="1"/>
    <col min="16380" max="16380" width="1.42578125" hidden="1" customWidth="1"/>
    <col min="16381" max="16381" width="2.42578125" hidden="1" customWidth="1"/>
    <col min="16382" max="16382" width="6" hidden="1" customWidth="1"/>
    <col min="16383" max="16383" width="3.28515625" hidden="1" customWidth="1"/>
    <col min="16384" max="16384" width="2.42578125" hidden="1" customWidth="1"/>
  </cols>
  <sheetData>
    <row r="1" spans="1:9 16384:16384" ht="16.5" customHeight="1" x14ac:dyDescent="0.25">
      <c r="A1" s="57"/>
      <c r="B1" s="58"/>
      <c r="C1" s="58"/>
      <c r="D1" s="58"/>
      <c r="E1" s="58"/>
      <c r="F1" s="58"/>
      <c r="G1" s="58"/>
      <c r="H1" s="58"/>
      <c r="I1" s="59"/>
    </row>
    <row r="2" spans="1:9 16384:16384" ht="15" customHeight="1" x14ac:dyDescent="0.25">
      <c r="A2" s="182"/>
      <c r="B2" s="183"/>
      <c r="C2" s="183"/>
      <c r="D2" s="183"/>
      <c r="E2" s="183"/>
      <c r="F2" s="183"/>
      <c r="G2" s="183"/>
      <c r="H2" s="183"/>
      <c r="I2" s="184"/>
    </row>
    <row r="3" spans="1:9 16384:16384" ht="15" customHeight="1" thickBot="1" x14ac:dyDescent="0.3">
      <c r="A3" s="185"/>
      <c r="B3" s="186"/>
      <c r="C3" s="186"/>
      <c r="D3" s="186"/>
      <c r="E3" s="186"/>
      <c r="F3" s="186"/>
      <c r="G3" s="186"/>
      <c r="H3" s="186"/>
      <c r="I3" s="187"/>
    </row>
    <row r="4" spans="1:9 16384:16384" ht="15" customHeight="1" x14ac:dyDescent="0.25">
      <c r="A4" s="188" t="s">
        <v>0</v>
      </c>
      <c r="B4" s="189"/>
      <c r="C4" s="189"/>
      <c r="D4" s="189"/>
      <c r="E4" s="189"/>
      <c r="F4" s="189"/>
      <c r="G4" s="189"/>
      <c r="H4" s="189"/>
      <c r="I4" s="190"/>
    </row>
    <row r="5" spans="1:9 16384:16384" ht="12" customHeight="1" x14ac:dyDescent="0.25">
      <c r="A5" s="216"/>
      <c r="B5" s="216"/>
      <c r="C5" s="216"/>
      <c r="D5" s="216"/>
      <c r="E5" s="216"/>
      <c r="F5" s="216"/>
      <c r="G5" s="216"/>
      <c r="H5" s="216"/>
      <c r="I5" s="217"/>
    </row>
    <row r="6" spans="1:9 16384:16384" ht="15.75" customHeight="1" x14ac:dyDescent="0.25">
      <c r="A6" s="25"/>
      <c r="B6" s="109" t="s">
        <v>18</v>
      </c>
      <c r="C6" s="109"/>
      <c r="D6" s="109"/>
      <c r="E6" s="109"/>
      <c r="F6" s="109"/>
      <c r="G6" s="109"/>
      <c r="H6" s="109"/>
      <c r="I6" s="4"/>
    </row>
    <row r="7" spans="1:9 16384:16384" ht="15.75" customHeight="1" x14ac:dyDescent="0.25">
      <c r="A7" s="25"/>
      <c r="B7" s="109"/>
      <c r="C7" s="109"/>
      <c r="D7" s="109"/>
      <c r="E7" s="109"/>
      <c r="F7" s="109"/>
      <c r="G7" s="109"/>
      <c r="H7" s="109"/>
      <c r="I7" s="4"/>
    </row>
    <row r="8" spans="1:9 16384:16384" ht="12" customHeight="1" thickBot="1" x14ac:dyDescent="0.3">
      <c r="A8" s="216"/>
      <c r="B8" s="216"/>
      <c r="C8" s="216"/>
      <c r="D8" s="216"/>
      <c r="E8" s="216"/>
      <c r="F8" s="216"/>
      <c r="G8" s="216"/>
      <c r="H8" s="216"/>
      <c r="I8" s="217"/>
    </row>
    <row r="9" spans="1:9 16384:16384" ht="33" customHeight="1" x14ac:dyDescent="0.25">
      <c r="A9" s="112" t="s">
        <v>23</v>
      </c>
      <c r="B9" s="113"/>
      <c r="C9" s="113"/>
      <c r="D9" s="113"/>
      <c r="E9" s="113"/>
      <c r="F9" s="113"/>
      <c r="G9" s="113"/>
      <c r="H9" s="113"/>
      <c r="I9" s="114"/>
    </row>
    <row r="10" spans="1:9 16384:16384" ht="21.75" customHeight="1" thickBot="1" x14ac:dyDescent="0.3">
      <c r="A10" s="115"/>
      <c r="B10" s="116"/>
      <c r="C10" s="116"/>
      <c r="D10" s="116"/>
      <c r="E10" s="116"/>
      <c r="F10" s="116"/>
      <c r="G10" s="116"/>
      <c r="H10" s="116"/>
      <c r="I10" s="117"/>
    </row>
    <row r="11" spans="1:9 16384:16384" ht="15" customHeight="1" x14ac:dyDescent="0.25">
      <c r="A11" s="127" t="s">
        <v>1</v>
      </c>
      <c r="B11" s="128"/>
      <c r="C11" s="128"/>
      <c r="D11" s="128"/>
      <c r="E11" s="128"/>
      <c r="F11" s="128"/>
      <c r="G11" s="128"/>
      <c r="H11" s="128"/>
      <c r="I11" s="129"/>
      <c r="XFD11" s="2"/>
    </row>
    <row r="12" spans="1:9 16384:16384" ht="15" customHeight="1" x14ac:dyDescent="0.25">
      <c r="A12" s="110" t="s">
        <v>6</v>
      </c>
      <c r="B12" s="111"/>
      <c r="C12" s="130"/>
      <c r="D12" s="130"/>
      <c r="E12" s="130"/>
      <c r="F12" s="130"/>
      <c r="G12" s="130"/>
      <c r="H12" s="130"/>
      <c r="I12" s="131"/>
    </row>
    <row r="13" spans="1:9 16384:16384" ht="15" customHeight="1" x14ac:dyDescent="0.25">
      <c r="A13" s="110" t="s">
        <v>7</v>
      </c>
      <c r="B13" s="111"/>
      <c r="C13" s="130"/>
      <c r="D13" s="130"/>
      <c r="E13" s="130"/>
      <c r="F13" s="130"/>
      <c r="G13" s="130"/>
      <c r="H13" s="130"/>
      <c r="I13" s="131"/>
    </row>
    <row r="14" spans="1:9 16384:16384" ht="15" customHeight="1" x14ac:dyDescent="0.25">
      <c r="A14" s="110" t="s">
        <v>8</v>
      </c>
      <c r="B14" s="111"/>
      <c r="C14" s="138"/>
      <c r="D14" s="139"/>
      <c r="E14" s="139"/>
      <c r="F14" s="139"/>
      <c r="G14" s="139"/>
      <c r="H14" s="139"/>
      <c r="I14" s="140"/>
    </row>
    <row r="15" spans="1:9 16384:16384" ht="24.75" customHeight="1" x14ac:dyDescent="0.25">
      <c r="A15" s="110" t="s">
        <v>61</v>
      </c>
      <c r="B15" s="111"/>
      <c r="C15" s="138"/>
      <c r="D15" s="139"/>
      <c r="E15" s="139"/>
      <c r="F15" s="139"/>
      <c r="G15" s="139"/>
      <c r="H15" s="139"/>
      <c r="I15" s="140"/>
    </row>
    <row r="16" spans="1:9 16384:16384" ht="24" customHeight="1" x14ac:dyDescent="0.25">
      <c r="A16" s="110" t="s">
        <v>9</v>
      </c>
      <c r="B16" s="111"/>
      <c r="C16" s="138"/>
      <c r="D16" s="139"/>
      <c r="E16" s="139"/>
      <c r="F16" s="139"/>
      <c r="G16" s="139"/>
      <c r="H16" s="139"/>
      <c r="I16" s="140"/>
    </row>
    <row r="17" spans="1:10" ht="15" customHeight="1" x14ac:dyDescent="0.25">
      <c r="A17" s="110" t="s">
        <v>10</v>
      </c>
      <c r="B17" s="111"/>
      <c r="C17" s="138"/>
      <c r="D17" s="139"/>
      <c r="E17" s="139"/>
      <c r="F17" s="139"/>
      <c r="G17" s="139"/>
      <c r="H17" s="139"/>
      <c r="I17" s="140"/>
    </row>
    <row r="18" spans="1:10" ht="15" customHeight="1" x14ac:dyDescent="0.25">
      <c r="A18" s="110" t="s">
        <v>11</v>
      </c>
      <c r="B18" s="111"/>
      <c r="C18" s="138"/>
      <c r="D18" s="139"/>
      <c r="E18" s="139"/>
      <c r="F18" s="139"/>
      <c r="G18" s="139"/>
      <c r="H18" s="139"/>
      <c r="I18" s="140"/>
    </row>
    <row r="19" spans="1:10" ht="15" customHeight="1" x14ac:dyDescent="0.25">
      <c r="A19" s="110" t="s">
        <v>22</v>
      </c>
      <c r="B19" s="111"/>
      <c r="C19" s="138"/>
      <c r="D19" s="139"/>
      <c r="E19" s="139"/>
      <c r="F19" s="139"/>
      <c r="G19" s="139"/>
      <c r="H19" s="139"/>
      <c r="I19" s="140"/>
    </row>
    <row r="20" spans="1:10" ht="15" customHeight="1" x14ac:dyDescent="0.25">
      <c r="A20" s="110" t="s">
        <v>12</v>
      </c>
      <c r="B20" s="111"/>
      <c r="C20" s="138"/>
      <c r="D20" s="139"/>
      <c r="E20" s="139"/>
      <c r="F20" s="139"/>
      <c r="G20" s="139"/>
      <c r="H20" s="139"/>
      <c r="I20" s="140"/>
    </row>
    <row r="21" spans="1:10" ht="15.75" customHeight="1" thickBot="1" x14ac:dyDescent="0.3">
      <c r="A21" s="191" t="s">
        <v>13</v>
      </c>
      <c r="B21" s="192"/>
      <c r="C21" s="151"/>
      <c r="D21" s="152"/>
      <c r="E21" s="152"/>
      <c r="F21" s="152"/>
      <c r="G21" s="152"/>
      <c r="H21" s="152"/>
      <c r="I21" s="153"/>
    </row>
    <row r="22" spans="1:10" ht="15" customHeight="1" x14ac:dyDescent="0.25">
      <c r="A22" s="200" t="s">
        <v>2</v>
      </c>
      <c r="B22" s="201"/>
      <c r="C22" s="201"/>
      <c r="D22" s="201"/>
      <c r="E22" s="201"/>
      <c r="F22" s="201"/>
      <c r="G22" s="201"/>
      <c r="H22" s="201"/>
      <c r="I22" s="202"/>
    </row>
    <row r="23" spans="1:10" ht="15.75" customHeight="1" x14ac:dyDescent="0.25">
      <c r="A23" s="193" t="s">
        <v>19</v>
      </c>
      <c r="B23" s="194"/>
      <c r="C23" s="203"/>
      <c r="D23" s="203"/>
      <c r="E23" s="203"/>
      <c r="F23" s="203"/>
      <c r="G23" s="203"/>
      <c r="H23" s="203"/>
      <c r="I23" s="204"/>
    </row>
    <row r="24" spans="1:10" ht="15" customHeight="1" x14ac:dyDescent="0.25">
      <c r="A24" s="195" t="s">
        <v>20</v>
      </c>
      <c r="B24" s="195"/>
      <c r="C24" s="130"/>
      <c r="D24" s="130"/>
      <c r="E24" s="130"/>
      <c r="F24" s="130"/>
      <c r="G24" s="130"/>
      <c r="H24" s="130"/>
      <c r="I24" s="131"/>
    </row>
    <row r="25" spans="1:10" s="15" customFormat="1" ht="15" customHeight="1" thickBot="1" x14ac:dyDescent="0.3">
      <c r="A25" s="199" t="s">
        <v>60</v>
      </c>
      <c r="B25" s="199"/>
      <c r="C25" s="205"/>
      <c r="D25" s="205"/>
      <c r="E25" s="205"/>
      <c r="F25" s="205"/>
      <c r="G25" s="205"/>
      <c r="H25" s="205"/>
      <c r="I25" s="206"/>
    </row>
    <row r="26" spans="1:10" s="15" customFormat="1" ht="15" customHeight="1" thickBot="1" x14ac:dyDescent="0.3">
      <c r="A26" s="207"/>
      <c r="B26" s="208"/>
      <c r="C26" s="208"/>
      <c r="D26" s="208"/>
      <c r="E26" s="208"/>
      <c r="F26" s="208"/>
      <c r="G26" s="208"/>
      <c r="H26" s="208"/>
      <c r="I26" s="209"/>
    </row>
    <row r="27" spans="1:10" ht="15" customHeight="1" thickBot="1" x14ac:dyDescent="0.3">
      <c r="A27" s="213"/>
      <c r="B27" s="214"/>
      <c r="C27" s="214"/>
      <c r="D27" s="214"/>
      <c r="E27" s="214"/>
      <c r="F27" s="214"/>
      <c r="G27" s="214"/>
      <c r="H27" s="214"/>
      <c r="I27" s="215"/>
    </row>
    <row r="28" spans="1:10" ht="15.75" customHeight="1" x14ac:dyDescent="0.25">
      <c r="A28" s="112" t="s">
        <v>15</v>
      </c>
      <c r="B28" s="113"/>
      <c r="C28" s="113"/>
      <c r="D28" s="113"/>
      <c r="E28" s="113"/>
      <c r="F28" s="113"/>
      <c r="G28" s="113"/>
      <c r="H28" s="113"/>
      <c r="I28" s="114"/>
    </row>
    <row r="29" spans="1:10" ht="15" customHeight="1" thickBot="1" x14ac:dyDescent="0.3">
      <c r="A29" s="115"/>
      <c r="B29" s="116"/>
      <c r="C29" s="116"/>
      <c r="D29" s="116"/>
      <c r="E29" s="116"/>
      <c r="F29" s="116"/>
      <c r="G29" s="116"/>
      <c r="H29" s="116"/>
      <c r="I29" s="117"/>
    </row>
    <row r="30" spans="1:10" ht="15.75" customHeight="1" thickBot="1" x14ac:dyDescent="0.3">
      <c r="A30" s="210"/>
      <c r="B30" s="211"/>
      <c r="C30" s="211"/>
      <c r="D30" s="211"/>
      <c r="E30" s="211"/>
      <c r="F30" s="211"/>
      <c r="G30" s="211"/>
      <c r="H30" s="211"/>
      <c r="I30" s="212"/>
    </row>
    <row r="31" spans="1:10" ht="78.75" customHeight="1" x14ac:dyDescent="0.25">
      <c r="A31" s="88" t="s">
        <v>48</v>
      </c>
      <c r="B31" s="89"/>
      <c r="C31" s="89"/>
      <c r="D31" s="89"/>
      <c r="E31" s="89"/>
      <c r="F31" s="89"/>
      <c r="G31" s="89"/>
      <c r="H31" s="89"/>
      <c r="I31" s="90"/>
      <c r="J31" s="24"/>
    </row>
    <row r="32" spans="1:10" ht="45.75" customHeight="1" x14ac:dyDescent="0.25">
      <c r="A32" s="196" t="s">
        <v>27</v>
      </c>
      <c r="B32" s="197"/>
      <c r="C32" s="197"/>
      <c r="D32" s="198"/>
      <c r="E32" s="18" t="s">
        <v>58</v>
      </c>
      <c r="F32" s="18" t="s">
        <v>24</v>
      </c>
      <c r="G32" s="19" t="s">
        <v>57</v>
      </c>
      <c r="H32" s="37" t="s">
        <v>62</v>
      </c>
      <c r="I32" s="20" t="s">
        <v>74</v>
      </c>
    </row>
    <row r="33" spans="1:10" ht="42" customHeight="1" x14ac:dyDescent="0.25">
      <c r="A33" s="21">
        <v>1</v>
      </c>
      <c r="B33" s="174" t="s">
        <v>25</v>
      </c>
      <c r="C33" s="174"/>
      <c r="D33" s="174"/>
      <c r="E33" s="28"/>
      <c r="F33" s="47"/>
      <c r="G33" s="5">
        <v>2</v>
      </c>
      <c r="H33" s="23">
        <f>F33*G33</f>
        <v>0</v>
      </c>
      <c r="I33" s="6">
        <f>H33*12</f>
        <v>0</v>
      </c>
    </row>
    <row r="34" spans="1:10" ht="30" customHeight="1" x14ac:dyDescent="0.25">
      <c r="A34" s="21">
        <v>2</v>
      </c>
      <c r="B34" s="174" t="s">
        <v>26</v>
      </c>
      <c r="C34" s="174"/>
      <c r="D34" s="174"/>
      <c r="E34" s="29"/>
      <c r="F34" s="48"/>
      <c r="G34" s="17">
        <v>1</v>
      </c>
      <c r="H34" s="23">
        <f>F34*G34</f>
        <v>0</v>
      </c>
      <c r="I34" s="6">
        <f t="shared" ref="I34:I40" si="0">H34*12</f>
        <v>0</v>
      </c>
    </row>
    <row r="35" spans="1:10" ht="27.75" customHeight="1" x14ac:dyDescent="0.25">
      <c r="A35" s="21">
        <v>3</v>
      </c>
      <c r="B35" s="174" t="s">
        <v>28</v>
      </c>
      <c r="C35" s="174"/>
      <c r="D35" s="174"/>
      <c r="E35" s="29"/>
      <c r="F35" s="48"/>
      <c r="G35" s="17">
        <v>1</v>
      </c>
      <c r="H35" s="23">
        <f t="shared" ref="H35:H40" si="1">F35*G35</f>
        <v>0</v>
      </c>
      <c r="I35" s="6">
        <f t="shared" si="0"/>
        <v>0</v>
      </c>
    </row>
    <row r="36" spans="1:10" ht="30" customHeight="1" x14ac:dyDescent="0.25">
      <c r="A36" s="21">
        <v>4</v>
      </c>
      <c r="B36" s="174" t="s">
        <v>29</v>
      </c>
      <c r="C36" s="174"/>
      <c r="D36" s="174"/>
      <c r="E36" s="29"/>
      <c r="F36" s="48"/>
      <c r="G36" s="17">
        <v>1</v>
      </c>
      <c r="H36" s="23">
        <f t="shared" si="1"/>
        <v>0</v>
      </c>
      <c r="I36" s="6">
        <f t="shared" si="0"/>
        <v>0</v>
      </c>
    </row>
    <row r="37" spans="1:10" ht="30" customHeight="1" x14ac:dyDescent="0.25">
      <c r="A37" s="21">
        <v>5</v>
      </c>
      <c r="B37" s="174" t="s">
        <v>30</v>
      </c>
      <c r="C37" s="174"/>
      <c r="D37" s="174"/>
      <c r="E37" s="29"/>
      <c r="F37" s="48"/>
      <c r="G37" s="17">
        <v>1</v>
      </c>
      <c r="H37" s="23">
        <f t="shared" si="1"/>
        <v>0</v>
      </c>
      <c r="I37" s="6">
        <f t="shared" si="0"/>
        <v>0</v>
      </c>
    </row>
    <row r="38" spans="1:10" ht="33" customHeight="1" x14ac:dyDescent="0.25">
      <c r="A38" s="21">
        <v>6</v>
      </c>
      <c r="B38" s="132" t="s">
        <v>31</v>
      </c>
      <c r="C38" s="133"/>
      <c r="D38" s="134"/>
      <c r="E38" s="30"/>
      <c r="F38" s="48"/>
      <c r="G38" s="17">
        <v>1</v>
      </c>
      <c r="H38" s="23">
        <f t="shared" si="1"/>
        <v>0</v>
      </c>
      <c r="I38" s="6">
        <f t="shared" si="0"/>
        <v>0</v>
      </c>
    </row>
    <row r="39" spans="1:10" ht="40.5" customHeight="1" x14ac:dyDescent="0.25">
      <c r="A39" s="21">
        <v>7</v>
      </c>
      <c r="B39" s="132" t="s">
        <v>32</v>
      </c>
      <c r="C39" s="133"/>
      <c r="D39" s="134"/>
      <c r="E39" s="30"/>
      <c r="F39" s="48"/>
      <c r="G39" s="17">
        <v>4</v>
      </c>
      <c r="H39" s="23">
        <f t="shared" si="1"/>
        <v>0</v>
      </c>
      <c r="I39" s="6">
        <f t="shared" si="0"/>
        <v>0</v>
      </c>
    </row>
    <row r="40" spans="1:10" ht="27.75" customHeight="1" x14ac:dyDescent="0.25">
      <c r="A40" s="21">
        <v>8</v>
      </c>
      <c r="B40" s="174" t="s">
        <v>33</v>
      </c>
      <c r="C40" s="174"/>
      <c r="D40" s="174"/>
      <c r="E40" s="31"/>
      <c r="F40" s="48"/>
      <c r="G40" s="17">
        <v>2</v>
      </c>
      <c r="H40" s="23">
        <f t="shared" si="1"/>
        <v>0</v>
      </c>
      <c r="I40" s="6">
        <f t="shared" si="0"/>
        <v>0</v>
      </c>
    </row>
    <row r="41" spans="1:10" ht="16.5" thickBot="1" x14ac:dyDescent="0.3">
      <c r="A41" s="175" t="s">
        <v>59</v>
      </c>
      <c r="B41" s="176"/>
      <c r="C41" s="176"/>
      <c r="D41" s="176"/>
      <c r="E41" s="176"/>
      <c r="F41" s="176"/>
      <c r="G41" s="176"/>
      <c r="H41" s="40">
        <f>SUM(H33:H40)</f>
        <v>0</v>
      </c>
      <c r="I41" s="39">
        <f>SUM(I33:I40)</f>
        <v>0</v>
      </c>
    </row>
    <row r="42" spans="1:10" s="15" customFormat="1" ht="16.5" customHeight="1" thickBot="1" x14ac:dyDescent="0.3">
      <c r="A42" s="177"/>
      <c r="B42" s="177"/>
      <c r="C42" s="177"/>
      <c r="D42" s="177"/>
      <c r="E42" s="177"/>
      <c r="F42" s="177"/>
      <c r="G42" s="177"/>
      <c r="H42" s="177"/>
      <c r="I42" s="178"/>
    </row>
    <row r="43" spans="1:10" s="15" customFormat="1" ht="48.75" customHeight="1" x14ac:dyDescent="0.25">
      <c r="A43" s="91" t="s">
        <v>49</v>
      </c>
      <c r="B43" s="92"/>
      <c r="C43" s="92"/>
      <c r="D43" s="92"/>
      <c r="E43" s="92"/>
      <c r="F43" s="92"/>
      <c r="G43" s="92"/>
      <c r="H43" s="92"/>
      <c r="I43" s="93"/>
    </row>
    <row r="44" spans="1:10" s="15" customFormat="1" ht="25.5" x14ac:dyDescent="0.25">
      <c r="A44" s="135" t="s">
        <v>36</v>
      </c>
      <c r="B44" s="135"/>
      <c r="C44" s="135"/>
      <c r="D44" s="135"/>
      <c r="E44" s="135"/>
      <c r="F44" s="18" t="s">
        <v>35</v>
      </c>
      <c r="G44" s="118" t="s">
        <v>63</v>
      </c>
      <c r="H44" s="119"/>
      <c r="I44" s="35" t="s">
        <v>34</v>
      </c>
    </row>
    <row r="45" spans="1:10" s="15" customFormat="1" ht="45" customHeight="1" thickBot="1" x14ac:dyDescent="0.3">
      <c r="A45" s="41">
        <v>1</v>
      </c>
      <c r="B45" s="136" t="s">
        <v>37</v>
      </c>
      <c r="C45" s="136"/>
      <c r="D45" s="136"/>
      <c r="E45" s="136"/>
      <c r="F45" s="49"/>
      <c r="G45" s="120">
        <v>1</v>
      </c>
      <c r="H45" s="121"/>
      <c r="I45" s="27">
        <f>F45*G45</f>
        <v>0</v>
      </c>
    </row>
    <row r="46" spans="1:10" s="15" customFormat="1" ht="18" customHeight="1" thickBot="1" x14ac:dyDescent="0.3">
      <c r="A46" s="179"/>
      <c r="B46" s="180"/>
      <c r="C46" s="180"/>
      <c r="D46" s="180"/>
      <c r="E46" s="180"/>
      <c r="F46" s="180"/>
      <c r="G46" s="180"/>
      <c r="H46" s="180"/>
      <c r="I46" s="181"/>
    </row>
    <row r="47" spans="1:10" ht="37.5" customHeight="1" x14ac:dyDescent="0.25">
      <c r="A47" s="91" t="s">
        <v>50</v>
      </c>
      <c r="B47" s="92"/>
      <c r="C47" s="92"/>
      <c r="D47" s="92"/>
      <c r="E47" s="92"/>
      <c r="F47" s="92"/>
      <c r="G47" s="92"/>
      <c r="H47" s="92"/>
      <c r="I47" s="92"/>
      <c r="J47" s="2"/>
    </row>
    <row r="48" spans="1:10" ht="38.25" customHeight="1" x14ac:dyDescent="0.25">
      <c r="A48" s="125" t="s">
        <v>38</v>
      </c>
      <c r="B48" s="126"/>
      <c r="C48" s="126"/>
      <c r="D48" s="126"/>
      <c r="E48" s="137"/>
      <c r="F48" s="18" t="s">
        <v>35</v>
      </c>
      <c r="G48" s="77" t="s">
        <v>63</v>
      </c>
      <c r="H48" s="78"/>
      <c r="I48" s="35" t="s">
        <v>34</v>
      </c>
    </row>
    <row r="49" spans="1:10" ht="33" customHeight="1" thickBot="1" x14ac:dyDescent="0.3">
      <c r="A49" s="41">
        <v>1</v>
      </c>
      <c r="B49" s="136" t="s">
        <v>39</v>
      </c>
      <c r="C49" s="136"/>
      <c r="D49" s="136"/>
      <c r="E49" s="136"/>
      <c r="F49" s="49"/>
      <c r="G49" s="120">
        <v>1</v>
      </c>
      <c r="H49" s="121"/>
      <c r="I49" s="27">
        <f>F49*G49</f>
        <v>0</v>
      </c>
    </row>
    <row r="50" spans="1:10" s="16" customFormat="1" ht="16.5" customHeight="1" thickBot="1" x14ac:dyDescent="0.3">
      <c r="A50" s="122"/>
      <c r="B50" s="123"/>
      <c r="C50" s="123"/>
      <c r="D50" s="123"/>
      <c r="E50" s="123"/>
      <c r="F50" s="123"/>
      <c r="G50" s="123"/>
      <c r="H50" s="123"/>
      <c r="I50" s="124"/>
    </row>
    <row r="51" spans="1:10" ht="47.25" customHeight="1" x14ac:dyDescent="0.25">
      <c r="A51" s="91" t="s">
        <v>51</v>
      </c>
      <c r="B51" s="92"/>
      <c r="C51" s="92"/>
      <c r="D51" s="92"/>
      <c r="E51" s="92"/>
      <c r="F51" s="92"/>
      <c r="G51" s="92"/>
      <c r="H51" s="92"/>
      <c r="I51" s="93"/>
      <c r="J51" s="2"/>
    </row>
    <row r="52" spans="1:10" ht="24.75" customHeight="1" x14ac:dyDescent="0.25">
      <c r="A52" s="125" t="s">
        <v>41</v>
      </c>
      <c r="B52" s="126"/>
      <c r="C52" s="126"/>
      <c r="D52" s="126"/>
      <c r="E52" s="50" t="s">
        <v>58</v>
      </c>
      <c r="F52" s="18" t="s">
        <v>35</v>
      </c>
      <c r="G52" s="77" t="s">
        <v>63</v>
      </c>
      <c r="H52" s="78"/>
      <c r="I52" s="35" t="s">
        <v>34</v>
      </c>
    </row>
    <row r="53" spans="1:10" ht="40.5" customHeight="1" thickBot="1" x14ac:dyDescent="0.3">
      <c r="A53" s="26">
        <v>1</v>
      </c>
      <c r="B53" s="71" t="s">
        <v>40</v>
      </c>
      <c r="C53" s="72"/>
      <c r="D53" s="73"/>
      <c r="E53" s="43"/>
      <c r="F53" s="49"/>
      <c r="G53" s="79">
        <v>5948</v>
      </c>
      <c r="H53" s="80"/>
      <c r="I53" s="44">
        <f>F53*G53</f>
        <v>0</v>
      </c>
    </row>
    <row r="54" spans="1:10" s="15" customFormat="1" ht="16.5" customHeight="1" thickBot="1" x14ac:dyDescent="0.3">
      <c r="A54" s="169"/>
      <c r="B54" s="170"/>
      <c r="C54" s="170"/>
      <c r="D54" s="170"/>
      <c r="E54" s="170"/>
      <c r="F54" s="170"/>
      <c r="G54" s="170"/>
      <c r="H54" s="170"/>
      <c r="I54" s="171"/>
    </row>
    <row r="55" spans="1:10" ht="47.25" customHeight="1" x14ac:dyDescent="0.25">
      <c r="A55" s="91" t="s">
        <v>52</v>
      </c>
      <c r="B55" s="92"/>
      <c r="C55" s="92"/>
      <c r="D55" s="92"/>
      <c r="E55" s="92"/>
      <c r="F55" s="92"/>
      <c r="G55" s="92"/>
      <c r="H55" s="92"/>
      <c r="I55" s="93"/>
      <c r="J55" s="2"/>
    </row>
    <row r="56" spans="1:10" ht="22.5" customHeight="1" x14ac:dyDescent="0.25">
      <c r="A56" s="125" t="s">
        <v>41</v>
      </c>
      <c r="B56" s="126"/>
      <c r="C56" s="126"/>
      <c r="D56" s="137"/>
      <c r="E56" s="38" t="s">
        <v>58</v>
      </c>
      <c r="F56" s="18" t="s">
        <v>35</v>
      </c>
      <c r="G56" s="77" t="s">
        <v>63</v>
      </c>
      <c r="H56" s="78"/>
      <c r="I56" s="35" t="s">
        <v>34</v>
      </c>
    </row>
    <row r="57" spans="1:10" ht="41.25" customHeight="1" thickBot="1" x14ac:dyDescent="0.3">
      <c r="A57" s="26">
        <v>1</v>
      </c>
      <c r="B57" s="71" t="s">
        <v>42</v>
      </c>
      <c r="C57" s="72"/>
      <c r="D57" s="73"/>
      <c r="E57" s="43"/>
      <c r="F57" s="49"/>
      <c r="G57" s="79">
        <v>1000</v>
      </c>
      <c r="H57" s="80"/>
      <c r="I57" s="44">
        <f>F57*G57</f>
        <v>0</v>
      </c>
    </row>
    <row r="58" spans="1:10" s="15" customFormat="1" ht="15.75" customHeight="1" thickBot="1" x14ac:dyDescent="0.3">
      <c r="A58" s="169"/>
      <c r="B58" s="170"/>
      <c r="C58" s="170"/>
      <c r="D58" s="170"/>
      <c r="E58" s="170"/>
      <c r="F58" s="170"/>
      <c r="G58" s="170"/>
      <c r="H58" s="170"/>
      <c r="I58" s="171"/>
    </row>
    <row r="59" spans="1:10" ht="45" customHeight="1" x14ac:dyDescent="0.25">
      <c r="A59" s="91" t="s">
        <v>53</v>
      </c>
      <c r="B59" s="92"/>
      <c r="C59" s="92"/>
      <c r="D59" s="92"/>
      <c r="E59" s="92"/>
      <c r="F59" s="92"/>
      <c r="G59" s="92"/>
      <c r="H59" s="92"/>
      <c r="I59" s="92"/>
      <c r="J59" s="2"/>
    </row>
    <row r="60" spans="1:10" ht="24.75" customHeight="1" x14ac:dyDescent="0.25">
      <c r="A60" s="125" t="s">
        <v>41</v>
      </c>
      <c r="B60" s="126"/>
      <c r="C60" s="126"/>
      <c r="D60" s="137"/>
      <c r="E60" s="38" t="s">
        <v>58</v>
      </c>
      <c r="F60" s="18" t="s">
        <v>35</v>
      </c>
      <c r="G60" s="77" t="s">
        <v>63</v>
      </c>
      <c r="H60" s="78"/>
      <c r="I60" s="35" t="s">
        <v>34</v>
      </c>
    </row>
    <row r="61" spans="1:10" ht="45" customHeight="1" thickBot="1" x14ac:dyDescent="0.3">
      <c r="A61" s="26">
        <v>1</v>
      </c>
      <c r="B61" s="71" t="s">
        <v>43</v>
      </c>
      <c r="C61" s="72"/>
      <c r="D61" s="73"/>
      <c r="E61" s="36"/>
      <c r="F61" s="48"/>
      <c r="G61" s="79">
        <v>8756</v>
      </c>
      <c r="H61" s="80"/>
      <c r="I61" s="42">
        <f>F61*G61</f>
        <v>0</v>
      </c>
    </row>
    <row r="62" spans="1:10" s="15" customFormat="1" ht="16.5" customHeight="1" thickBot="1" x14ac:dyDescent="0.3">
      <c r="A62" s="172"/>
      <c r="B62" s="173"/>
      <c r="C62" s="173"/>
      <c r="D62" s="173"/>
      <c r="E62" s="173"/>
      <c r="F62" s="173"/>
      <c r="G62" s="173"/>
      <c r="H62" s="173"/>
      <c r="I62" s="173"/>
      <c r="J62" s="45"/>
    </row>
    <row r="63" spans="1:10" s="15" customFormat="1" ht="48.75" customHeight="1" x14ac:dyDescent="0.25">
      <c r="A63" s="91" t="s">
        <v>54</v>
      </c>
      <c r="B63" s="92"/>
      <c r="C63" s="92"/>
      <c r="D63" s="92"/>
      <c r="E63" s="92"/>
      <c r="F63" s="92"/>
      <c r="G63" s="92"/>
      <c r="H63" s="92"/>
      <c r="I63" s="93"/>
      <c r="J63" s="45"/>
    </row>
    <row r="64" spans="1:10" s="15" customFormat="1" ht="26.25" customHeight="1" x14ac:dyDescent="0.25">
      <c r="A64" s="125" t="s">
        <v>41</v>
      </c>
      <c r="B64" s="126"/>
      <c r="C64" s="126"/>
      <c r="D64" s="137"/>
      <c r="E64" s="38" t="s">
        <v>58</v>
      </c>
      <c r="F64" s="18" t="s">
        <v>35</v>
      </c>
      <c r="G64" s="77" t="s">
        <v>63</v>
      </c>
      <c r="H64" s="78"/>
      <c r="I64" s="35" t="s">
        <v>34</v>
      </c>
      <c r="J64" s="45"/>
    </row>
    <row r="65" spans="1:9" s="15" customFormat="1" ht="45" customHeight="1" thickBot="1" x14ac:dyDescent="0.3">
      <c r="A65" s="26">
        <v>1</v>
      </c>
      <c r="B65" s="71" t="s">
        <v>44</v>
      </c>
      <c r="C65" s="72"/>
      <c r="D65" s="73"/>
      <c r="E65" s="36"/>
      <c r="F65" s="48"/>
      <c r="G65" s="79">
        <v>1000</v>
      </c>
      <c r="H65" s="80"/>
      <c r="I65" s="42">
        <f>F65*G65</f>
        <v>0</v>
      </c>
    </row>
    <row r="66" spans="1:9" s="15" customFormat="1" ht="16.5" customHeight="1" thickBot="1" x14ac:dyDescent="0.3">
      <c r="A66" s="169"/>
      <c r="B66" s="170"/>
      <c r="C66" s="170"/>
      <c r="D66" s="170"/>
      <c r="E66" s="170"/>
      <c r="F66" s="170"/>
      <c r="G66" s="170"/>
      <c r="H66" s="170"/>
      <c r="I66" s="171"/>
    </row>
    <row r="67" spans="1:9" s="15" customFormat="1" ht="32.25" customHeight="1" x14ac:dyDescent="0.25">
      <c r="A67" s="91" t="s">
        <v>55</v>
      </c>
      <c r="B67" s="92"/>
      <c r="C67" s="92"/>
      <c r="D67" s="92"/>
      <c r="E67" s="92"/>
      <c r="F67" s="92"/>
      <c r="G67" s="92"/>
      <c r="H67" s="92"/>
      <c r="I67" s="93"/>
    </row>
    <row r="68" spans="1:9" s="15" customFormat="1" ht="25.5" x14ac:dyDescent="0.25">
      <c r="A68" s="125" t="s">
        <v>41</v>
      </c>
      <c r="B68" s="126"/>
      <c r="C68" s="126"/>
      <c r="D68" s="137"/>
      <c r="E68" s="38" t="s">
        <v>58</v>
      </c>
      <c r="F68" s="18" t="s">
        <v>35</v>
      </c>
      <c r="G68" s="118" t="s">
        <v>63</v>
      </c>
      <c r="H68" s="154"/>
      <c r="I68" s="20" t="s">
        <v>34</v>
      </c>
    </row>
    <row r="69" spans="1:9" s="15" customFormat="1" ht="32.25" customHeight="1" thickBot="1" x14ac:dyDescent="0.3">
      <c r="A69" s="26">
        <v>1</v>
      </c>
      <c r="B69" s="71" t="s">
        <v>45</v>
      </c>
      <c r="C69" s="72"/>
      <c r="D69" s="73"/>
      <c r="E69" s="36"/>
      <c r="F69" s="48"/>
      <c r="G69" s="155">
        <v>810</v>
      </c>
      <c r="H69" s="156"/>
      <c r="I69" s="27">
        <f>F69*G69</f>
        <v>0</v>
      </c>
    </row>
    <row r="70" spans="1:9" s="15" customFormat="1" ht="16.5" customHeight="1" thickBot="1" x14ac:dyDescent="0.3">
      <c r="A70" s="74"/>
      <c r="B70" s="75"/>
      <c r="C70" s="75"/>
      <c r="D70" s="75"/>
      <c r="E70" s="75"/>
      <c r="F70" s="75"/>
      <c r="G70" s="75"/>
      <c r="H70" s="75"/>
      <c r="I70" s="76"/>
    </row>
    <row r="71" spans="1:9" ht="67.5" customHeight="1" x14ac:dyDescent="0.25">
      <c r="A71" s="94" t="s">
        <v>56</v>
      </c>
      <c r="B71" s="95"/>
      <c r="C71" s="95"/>
      <c r="D71" s="95"/>
      <c r="E71" s="95"/>
      <c r="F71" s="95"/>
      <c r="G71" s="95"/>
      <c r="H71" s="95"/>
      <c r="I71" s="96"/>
    </row>
    <row r="72" spans="1:9" ht="15" hidden="1" customHeight="1" x14ac:dyDescent="0.25">
      <c r="A72" s="32"/>
      <c r="B72" s="33"/>
      <c r="C72" s="33"/>
      <c r="D72" s="33"/>
      <c r="E72" s="33"/>
      <c r="F72" s="33"/>
      <c r="G72" s="33"/>
      <c r="H72" s="33"/>
      <c r="I72" s="34"/>
    </row>
    <row r="73" spans="1:9" ht="15" hidden="1" customHeight="1" x14ac:dyDescent="0.25">
      <c r="A73" s="32"/>
      <c r="B73" s="33"/>
      <c r="C73" s="33"/>
      <c r="D73" s="33"/>
      <c r="E73" s="33"/>
      <c r="F73" s="33"/>
      <c r="G73" s="33"/>
      <c r="H73" s="33"/>
      <c r="I73" s="34"/>
    </row>
    <row r="74" spans="1:9" s="3" customFormat="1" ht="15" hidden="1" customHeight="1" x14ac:dyDescent="0.25">
      <c r="A74" s="32"/>
      <c r="B74" s="33"/>
      <c r="C74" s="33"/>
      <c r="D74" s="33"/>
      <c r="E74" s="33"/>
      <c r="F74" s="33"/>
      <c r="G74" s="33"/>
      <c r="H74" s="33"/>
      <c r="I74" s="34"/>
    </row>
    <row r="75" spans="1:9" s="3" customFormat="1" ht="15" hidden="1" customHeight="1" x14ac:dyDescent="0.25">
      <c r="A75" s="32"/>
      <c r="B75" s="33"/>
      <c r="C75" s="33"/>
      <c r="D75" s="33"/>
      <c r="E75" s="33"/>
      <c r="F75" s="33"/>
      <c r="G75" s="33"/>
      <c r="H75" s="33"/>
      <c r="I75" s="34"/>
    </row>
    <row r="76" spans="1:9" s="3" customFormat="1" ht="15" hidden="1" customHeight="1" x14ac:dyDescent="0.25">
      <c r="A76" s="32"/>
      <c r="B76" s="33"/>
      <c r="C76" s="33"/>
      <c r="D76" s="33"/>
      <c r="E76" s="33"/>
      <c r="F76" s="33"/>
      <c r="G76" s="33"/>
      <c r="H76" s="33"/>
      <c r="I76" s="34"/>
    </row>
    <row r="77" spans="1:9" s="3" customFormat="1" ht="15" hidden="1" customHeight="1" x14ac:dyDescent="0.25">
      <c r="A77" s="32"/>
      <c r="B77" s="33"/>
      <c r="C77" s="33"/>
      <c r="D77" s="33"/>
      <c r="E77" s="33"/>
      <c r="F77" s="33"/>
      <c r="G77" s="33"/>
      <c r="H77" s="33"/>
      <c r="I77" s="34"/>
    </row>
    <row r="78" spans="1:9" s="3" customFormat="1" ht="15" hidden="1" customHeight="1" x14ac:dyDescent="0.25">
      <c r="A78" s="32"/>
      <c r="B78" s="33"/>
      <c r="C78" s="33"/>
      <c r="D78" s="33"/>
      <c r="E78" s="33"/>
      <c r="F78" s="33"/>
      <c r="G78" s="33"/>
      <c r="H78" s="33"/>
      <c r="I78" s="34"/>
    </row>
    <row r="79" spans="1:9" ht="25.5" x14ac:dyDescent="0.25">
      <c r="A79" s="83" t="s">
        <v>46</v>
      </c>
      <c r="B79" s="84"/>
      <c r="C79" s="84"/>
      <c r="D79" s="84"/>
      <c r="E79" s="85"/>
      <c r="F79" s="22" t="s">
        <v>35</v>
      </c>
      <c r="G79" s="77" t="s">
        <v>63</v>
      </c>
      <c r="H79" s="78"/>
      <c r="I79" s="46" t="s">
        <v>34</v>
      </c>
    </row>
    <row r="80" spans="1:9" ht="27.75" customHeight="1" thickBot="1" x14ac:dyDescent="0.3">
      <c r="A80" s="26">
        <v>1</v>
      </c>
      <c r="B80" s="71" t="s">
        <v>47</v>
      </c>
      <c r="C80" s="72"/>
      <c r="D80" s="72"/>
      <c r="E80" s="73"/>
      <c r="F80" s="49"/>
      <c r="G80" s="79">
        <v>13472</v>
      </c>
      <c r="H80" s="80"/>
      <c r="I80" s="44">
        <f>F80*G80</f>
        <v>0</v>
      </c>
    </row>
    <row r="81" spans="1:9" s="15" customFormat="1" ht="16.5" customHeight="1" thickBot="1" x14ac:dyDescent="0.3">
      <c r="A81" s="57"/>
      <c r="B81" s="58"/>
      <c r="C81" s="58"/>
      <c r="D81" s="58"/>
      <c r="E81" s="58"/>
      <c r="F81" s="58"/>
      <c r="G81" s="58"/>
      <c r="H81" s="58"/>
      <c r="I81" s="59"/>
    </row>
    <row r="82" spans="1:9" ht="22.5" customHeight="1" x14ac:dyDescent="0.25">
      <c r="A82" s="60" t="s">
        <v>64</v>
      </c>
      <c r="B82" s="61"/>
      <c r="C82" s="61"/>
      <c r="D82" s="61"/>
      <c r="E82" s="61"/>
      <c r="F82" s="61"/>
      <c r="G82" s="61"/>
      <c r="H82" s="61"/>
      <c r="I82" s="62"/>
    </row>
    <row r="83" spans="1:9" ht="15" customHeight="1" x14ac:dyDescent="0.25">
      <c r="A83" s="63" t="s">
        <v>65</v>
      </c>
      <c r="B83" s="64"/>
      <c r="C83" s="64"/>
      <c r="D83" s="64"/>
      <c r="E83" s="64"/>
      <c r="F83" s="64"/>
      <c r="G83" s="64"/>
      <c r="H83" s="64"/>
      <c r="I83" s="65"/>
    </row>
    <row r="84" spans="1:9" ht="30" customHeight="1" x14ac:dyDescent="0.25">
      <c r="A84" s="81" t="s">
        <v>68</v>
      </c>
      <c r="B84" s="82"/>
      <c r="C84" s="82"/>
      <c r="D84" s="82"/>
      <c r="E84" s="66" t="s">
        <v>69</v>
      </c>
      <c r="F84" s="67"/>
      <c r="G84" s="68" t="s">
        <v>71</v>
      </c>
      <c r="H84" s="69"/>
      <c r="I84" s="70"/>
    </row>
    <row r="85" spans="1:9" ht="24" customHeight="1" x14ac:dyDescent="0.25">
      <c r="A85" s="157">
        <f>H41</f>
        <v>0</v>
      </c>
      <c r="B85" s="158"/>
      <c r="C85" s="158"/>
      <c r="D85" s="158"/>
      <c r="E85" s="159">
        <f>SUM(I41,I45,I49,I53,I57,I61,I65,I69,I80)</f>
        <v>0</v>
      </c>
      <c r="F85" s="160"/>
      <c r="G85" s="161">
        <f>SUM(H41*48,I45,I49,I53,I57,I61,I65,I69,I80)</f>
        <v>0</v>
      </c>
      <c r="H85" s="162"/>
      <c r="I85" s="163"/>
    </row>
    <row r="86" spans="1:9" ht="69" customHeight="1" thickBot="1" x14ac:dyDescent="0.3">
      <c r="A86" s="164" t="s">
        <v>70</v>
      </c>
      <c r="B86" s="165"/>
      <c r="C86" s="165"/>
      <c r="D86" s="165"/>
      <c r="E86" s="166" t="s">
        <v>73</v>
      </c>
      <c r="F86" s="167"/>
      <c r="G86" s="165" t="s">
        <v>72</v>
      </c>
      <c r="H86" s="165"/>
      <c r="I86" s="168"/>
    </row>
    <row r="87" spans="1:9" ht="18" customHeight="1" thickBot="1" x14ac:dyDescent="0.3">
      <c r="A87" s="103"/>
      <c r="B87" s="104"/>
      <c r="C87" s="104"/>
      <c r="D87" s="104"/>
      <c r="E87" s="104"/>
      <c r="F87" s="104"/>
      <c r="G87" s="104"/>
      <c r="H87" s="104"/>
      <c r="I87" s="105"/>
    </row>
    <row r="88" spans="1:9" ht="21" customHeight="1" x14ac:dyDescent="0.25">
      <c r="A88" s="106" t="s">
        <v>14</v>
      </c>
      <c r="B88" s="107"/>
      <c r="C88" s="107"/>
      <c r="D88" s="107"/>
      <c r="E88" s="107"/>
      <c r="F88" s="107"/>
      <c r="G88" s="107"/>
      <c r="H88" s="107"/>
      <c r="I88" s="108"/>
    </row>
    <row r="89" spans="1:9" ht="33.75" customHeight="1" x14ac:dyDescent="0.25">
      <c r="A89" s="97" t="s">
        <v>21</v>
      </c>
      <c r="B89" s="98"/>
      <c r="C89" s="98"/>
      <c r="D89" s="98"/>
      <c r="E89" s="98"/>
      <c r="F89" s="98"/>
      <c r="G89" s="98"/>
      <c r="H89" s="98"/>
      <c r="I89" s="99"/>
    </row>
    <row r="90" spans="1:9" ht="36.75" customHeight="1" x14ac:dyDescent="0.25">
      <c r="A90" s="97" t="s">
        <v>16</v>
      </c>
      <c r="B90" s="98"/>
      <c r="C90" s="98"/>
      <c r="D90" s="98"/>
      <c r="E90" s="98"/>
      <c r="F90" s="98"/>
      <c r="G90" s="98"/>
      <c r="H90" s="98"/>
      <c r="I90" s="99"/>
    </row>
    <row r="91" spans="1:9" ht="37.5" customHeight="1" thickBot="1" x14ac:dyDescent="0.3">
      <c r="A91" s="51" t="s">
        <v>17</v>
      </c>
      <c r="B91" s="52"/>
      <c r="C91" s="52"/>
      <c r="D91" s="52"/>
      <c r="E91" s="52"/>
      <c r="F91" s="52"/>
      <c r="G91" s="52"/>
      <c r="H91" s="52"/>
      <c r="I91" s="53"/>
    </row>
    <row r="92" spans="1:9" ht="16.5" thickBot="1" x14ac:dyDescent="0.3">
      <c r="A92" s="54"/>
      <c r="B92" s="55"/>
      <c r="C92" s="55"/>
      <c r="D92" s="55"/>
      <c r="E92" s="55"/>
      <c r="F92" s="55"/>
      <c r="G92" s="55"/>
      <c r="H92" s="55"/>
      <c r="I92" s="56"/>
    </row>
    <row r="93" spans="1:9" s="15" customFormat="1" ht="32.25" customHeight="1" thickBot="1" x14ac:dyDescent="0.3">
      <c r="A93" s="142" t="s">
        <v>67</v>
      </c>
      <c r="B93" s="143"/>
      <c r="C93" s="143"/>
      <c r="D93" s="143"/>
      <c r="E93" s="143"/>
      <c r="F93" s="143"/>
      <c r="G93" s="143"/>
      <c r="H93" s="143"/>
      <c r="I93" s="144"/>
    </row>
    <row r="94" spans="1:9" s="15" customFormat="1" ht="33.75" customHeight="1" thickBot="1" x14ac:dyDescent="0.3">
      <c r="A94" s="142" t="s">
        <v>66</v>
      </c>
      <c r="B94" s="143"/>
      <c r="C94" s="143"/>
      <c r="D94" s="143"/>
      <c r="E94" s="143"/>
      <c r="F94" s="143"/>
      <c r="G94" s="143"/>
      <c r="H94" s="143"/>
      <c r="I94" s="144"/>
    </row>
    <row r="95" spans="1:9" ht="15" x14ac:dyDescent="0.25">
      <c r="A95" s="145"/>
      <c r="B95" s="146"/>
      <c r="C95" s="146"/>
      <c r="D95" s="146"/>
      <c r="E95" s="146"/>
      <c r="F95" s="146"/>
      <c r="G95" s="146"/>
      <c r="H95" s="146"/>
      <c r="I95" s="147"/>
    </row>
    <row r="96" spans="1:9" ht="15" customHeight="1" x14ac:dyDescent="0.25">
      <c r="A96" s="7" t="s">
        <v>4</v>
      </c>
      <c r="B96" s="102"/>
      <c r="C96" s="102"/>
      <c r="D96" s="102"/>
      <c r="E96" s="102"/>
      <c r="F96" s="102"/>
      <c r="G96" s="8"/>
      <c r="H96" s="148"/>
      <c r="I96" s="149"/>
    </row>
    <row r="97" spans="1:9" ht="15.75" customHeight="1" x14ac:dyDescent="0.25">
      <c r="A97" s="150"/>
      <c r="B97" s="148"/>
      <c r="C97" s="148"/>
      <c r="D97" s="148"/>
      <c r="E97" s="148"/>
      <c r="F97" s="148"/>
      <c r="G97" s="148"/>
      <c r="H97" s="148"/>
      <c r="I97" s="149"/>
    </row>
    <row r="98" spans="1:9" ht="15" customHeight="1" x14ac:dyDescent="0.25">
      <c r="A98" s="7" t="s">
        <v>5</v>
      </c>
      <c r="B98" s="141"/>
      <c r="C98" s="141"/>
      <c r="D98" s="141"/>
      <c r="E98" s="141"/>
      <c r="F98" s="141"/>
      <c r="G98" s="8"/>
      <c r="H98" s="148"/>
      <c r="I98" s="149"/>
    </row>
    <row r="99" spans="1:9" ht="15" x14ac:dyDescent="0.25">
      <c r="A99" s="11"/>
      <c r="B99" s="10"/>
      <c r="C99" s="10"/>
      <c r="D99" s="10"/>
      <c r="E99" s="10"/>
      <c r="F99" s="10"/>
      <c r="G99" s="10"/>
      <c r="H99" s="148"/>
      <c r="I99" s="149"/>
    </row>
    <row r="100" spans="1:9" ht="18" customHeight="1" thickBot="1" x14ac:dyDescent="0.3">
      <c r="A100" s="12"/>
      <c r="B100" s="100"/>
      <c r="C100" s="100"/>
      <c r="D100" s="100"/>
      <c r="E100" s="100"/>
      <c r="F100" s="100"/>
      <c r="G100" s="100"/>
      <c r="H100" s="100"/>
      <c r="I100" s="9"/>
    </row>
    <row r="101" spans="1:9" ht="15" customHeight="1" x14ac:dyDescent="0.25">
      <c r="A101" s="12"/>
      <c r="B101" s="101" t="s">
        <v>3</v>
      </c>
      <c r="C101" s="101"/>
      <c r="D101" s="101"/>
      <c r="E101" s="101"/>
      <c r="F101" s="101"/>
      <c r="G101" s="101"/>
      <c r="H101" s="101"/>
      <c r="I101" s="9"/>
    </row>
    <row r="102" spans="1:9" ht="15.75" thickBot="1" x14ac:dyDescent="0.3">
      <c r="A102" s="13"/>
      <c r="B102" s="14"/>
      <c r="C102" s="14"/>
      <c r="D102" s="14"/>
      <c r="E102" s="14"/>
      <c r="F102" s="14"/>
      <c r="G102" s="14"/>
      <c r="H102" s="86"/>
      <c r="I102" s="87"/>
    </row>
    <row r="103" spans="1:9" ht="5.25" customHeight="1" x14ac:dyDescent="0.25"/>
    <row r="104" spans="1:9" ht="15" customHeight="1" x14ac:dyDescent="0.25"/>
    <row r="105" spans="1:9" ht="15" x14ac:dyDescent="0.25"/>
    <row r="106" spans="1:9" s="15" customFormat="1" ht="15" x14ac:dyDescent="0.25">
      <c r="A106" s="1"/>
      <c r="B106" s="1"/>
      <c r="C106" s="1"/>
      <c r="D106" s="1"/>
      <c r="E106" s="1"/>
      <c r="F106" s="1"/>
      <c r="G106" s="1"/>
      <c r="H106" s="1"/>
      <c r="I106"/>
    </row>
    <row r="107" spans="1:9" s="15" customFormat="1" ht="15" x14ac:dyDescent="0.25">
      <c r="A107" s="1"/>
      <c r="B107" s="1"/>
      <c r="C107" s="1"/>
      <c r="D107" s="1"/>
      <c r="E107" s="1"/>
      <c r="F107" s="1"/>
      <c r="G107" s="1"/>
      <c r="H107" s="1"/>
      <c r="I107"/>
    </row>
    <row r="108" spans="1:9" ht="15" x14ac:dyDescent="0.25"/>
    <row r="109" spans="1:9" ht="15" customHeight="1" x14ac:dyDescent="0.25"/>
    <row r="110" spans="1:9" ht="60" customHeight="1" x14ac:dyDescent="0.25"/>
    <row r="111" spans="1:9" ht="11.25" customHeight="1" x14ac:dyDescent="0.25"/>
    <row r="112" spans="1:9" ht="15" x14ac:dyDescent="0.25"/>
    <row r="113" ht="3.75" customHeight="1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6" customHeight="1" x14ac:dyDescent="0.25"/>
    <row r="120" ht="15" hidden="1" x14ac:dyDescent="0.25"/>
    <row r="121" ht="15" hidden="1" x14ac:dyDescent="0.25"/>
    <row r="122" ht="15" hidden="1" x14ac:dyDescent="0.25"/>
    <row r="123" ht="15" hidden="1" x14ac:dyDescent="0.25"/>
    <row r="124" ht="15" hidden="1" x14ac:dyDescent="0.25"/>
    <row r="125" ht="15" hidden="1" x14ac:dyDescent="0.25"/>
    <row r="126" ht="15" hidden="1" x14ac:dyDescent="0.25"/>
    <row r="127" ht="15" hidden="1" x14ac:dyDescent="0.25"/>
    <row r="128" ht="15" hidden="1" x14ac:dyDescent="0.25"/>
    <row r="129" ht="15" hidden="1" x14ac:dyDescent="0.25"/>
    <row r="130" ht="15" hidden="1" x14ac:dyDescent="0.25"/>
    <row r="131" ht="15" hidden="1" x14ac:dyDescent="0.25"/>
    <row r="132" ht="15" hidden="1" x14ac:dyDescent="0.25"/>
    <row r="133" ht="15" hidden="1" x14ac:dyDescent="0.25"/>
    <row r="134" ht="15" hidden="1" x14ac:dyDescent="0.25"/>
    <row r="135" ht="15" hidden="1" x14ac:dyDescent="0.25"/>
    <row r="136" ht="15" hidden="1" x14ac:dyDescent="0.25"/>
    <row r="137" ht="15" hidden="1" x14ac:dyDescent="0.25"/>
    <row r="138" ht="15" hidden="1" x14ac:dyDescent="0.25"/>
    <row r="139" ht="15" hidden="1" x14ac:dyDescent="0.25"/>
    <row r="140" ht="15" hidden="1" x14ac:dyDescent="0.25"/>
    <row r="141" ht="15" hidden="1" x14ac:dyDescent="0.25"/>
    <row r="142" ht="15" hidden="1" x14ac:dyDescent="0.25"/>
    <row r="143" ht="15" hidden="1" x14ac:dyDescent="0.25"/>
    <row r="144" ht="15" hidden="1" x14ac:dyDescent="0.25"/>
    <row r="145" ht="15" hidden="1" x14ac:dyDescent="0.25"/>
    <row r="146" ht="15" hidden="1" x14ac:dyDescent="0.25"/>
    <row r="147" ht="15" hidden="1" x14ac:dyDescent="0.25"/>
    <row r="148" ht="15" hidden="1" x14ac:dyDescent="0.25"/>
    <row r="149" ht="15" hidden="1" x14ac:dyDescent="0.25"/>
    <row r="150" ht="15" hidden="1" x14ac:dyDescent="0.25"/>
    <row r="151" ht="15" hidden="1" x14ac:dyDescent="0.25"/>
    <row r="152" ht="15" hidden="1" x14ac:dyDescent="0.25"/>
    <row r="153" ht="15" hidden="1" x14ac:dyDescent="0.25"/>
    <row r="154" ht="15" hidden="1" x14ac:dyDescent="0.25"/>
    <row r="155" ht="15" hidden="1" x14ac:dyDescent="0.25"/>
    <row r="156" ht="15" hidden="1" x14ac:dyDescent="0.25"/>
    <row r="157" ht="15" hidden="1" x14ac:dyDescent="0.25"/>
    <row r="158" ht="15" hidden="1" x14ac:dyDescent="0.25"/>
    <row r="159" ht="15" hidden="1" x14ac:dyDescent="0.25"/>
    <row r="160" ht="15" hidden="1" x14ac:dyDescent="0.25"/>
    <row r="161" ht="15" hidden="1" x14ac:dyDescent="0.25"/>
    <row r="162" ht="15" hidden="1" x14ac:dyDescent="0.25"/>
    <row r="163" ht="15" hidden="1" x14ac:dyDescent="0.25"/>
    <row r="164" ht="15" hidden="1" x14ac:dyDescent="0.25"/>
    <row r="165" ht="15" hidden="1" x14ac:dyDescent="0.25"/>
    <row r="166" ht="15" hidden="1" x14ac:dyDescent="0.25"/>
    <row r="167" ht="15" hidden="1" x14ac:dyDescent="0.25"/>
    <row r="168" ht="15" hidden="1" x14ac:dyDescent="0.25"/>
    <row r="169" ht="15" hidden="1" x14ac:dyDescent="0.25"/>
    <row r="170" ht="15" hidden="1" x14ac:dyDescent="0.25"/>
    <row r="171" ht="15" hidden="1" x14ac:dyDescent="0.25"/>
    <row r="172" ht="15" hidden="1" x14ac:dyDescent="0.25"/>
    <row r="173" ht="15" hidden="1" x14ac:dyDescent="0.25"/>
    <row r="174" ht="15" hidden="1" x14ac:dyDescent="0.25"/>
    <row r="175" ht="15" hidden="1" x14ac:dyDescent="0.25"/>
    <row r="176" ht="15" hidden="1" x14ac:dyDescent="0.25"/>
    <row r="177" ht="15" hidden="1" x14ac:dyDescent="0.25"/>
    <row r="178" ht="15" hidden="1" x14ac:dyDescent="0.25"/>
    <row r="179" ht="15" hidden="1" x14ac:dyDescent="0.25"/>
    <row r="180" ht="15" hidden="1" x14ac:dyDescent="0.25"/>
    <row r="181" ht="15" hidden="1" x14ac:dyDescent="0.25"/>
    <row r="182" ht="15" hidden="1" x14ac:dyDescent="0.25"/>
    <row r="183" ht="15" hidden="1" x14ac:dyDescent="0.25"/>
    <row r="184" ht="15" hidden="1" x14ac:dyDescent="0.25"/>
    <row r="185" ht="15" hidden="1" x14ac:dyDescent="0.25"/>
    <row r="186" ht="15" hidden="1" x14ac:dyDescent="0.25"/>
    <row r="187" ht="15" hidden="1" x14ac:dyDescent="0.25"/>
    <row r="188" ht="15" hidden="1" x14ac:dyDescent="0.25"/>
    <row r="189" ht="15" hidden="1" x14ac:dyDescent="0.25"/>
    <row r="190" ht="15" hidden="1" x14ac:dyDescent="0.25"/>
    <row r="191" ht="15" hidden="1" x14ac:dyDescent="0.25"/>
    <row r="192" ht="15" hidden="1" x14ac:dyDescent="0.25"/>
    <row r="193" ht="15" hidden="1" x14ac:dyDescent="0.25"/>
    <row r="194" ht="15" hidden="1" x14ac:dyDescent="0.25"/>
    <row r="195" ht="15" hidden="1" x14ac:dyDescent="0.25"/>
    <row r="196" ht="15" hidden="1" x14ac:dyDescent="0.25"/>
    <row r="197" ht="15" hidden="1" x14ac:dyDescent="0.25"/>
    <row r="198" ht="15" hidden="1" x14ac:dyDescent="0.25"/>
    <row r="199" ht="15" hidden="1" x14ac:dyDescent="0.25"/>
    <row r="200" ht="15" hidden="1" x14ac:dyDescent="0.25"/>
    <row r="201" ht="15" hidden="1" x14ac:dyDescent="0.25"/>
    <row r="202" ht="15" hidden="1" x14ac:dyDescent="0.25"/>
    <row r="203" ht="15" hidden="1" x14ac:dyDescent="0.25"/>
    <row r="204" ht="15" hidden="1" x14ac:dyDescent="0.25"/>
    <row r="205" ht="15" hidden="1" x14ac:dyDescent="0.25"/>
    <row r="206" ht="15" hidden="1" x14ac:dyDescent="0.25"/>
    <row r="207" ht="15" hidden="1" x14ac:dyDescent="0.25"/>
    <row r="208" ht="15" hidden="1" x14ac:dyDescent="0.25"/>
    <row r="209" ht="15" hidden="1" x14ac:dyDescent="0.25"/>
    <row r="210" ht="15" hidden="1" x14ac:dyDescent="0.25"/>
    <row r="211" ht="15" hidden="1" x14ac:dyDescent="0.25"/>
    <row r="212" ht="15" hidden="1" x14ac:dyDescent="0.25"/>
    <row r="213" ht="15" hidden="1" x14ac:dyDescent="0.25"/>
    <row r="214" ht="15" hidden="1" x14ac:dyDescent="0.25"/>
    <row r="215" ht="15" hidden="1" x14ac:dyDescent="0.25"/>
    <row r="216" ht="15" hidden="1" x14ac:dyDescent="0.25"/>
    <row r="217" ht="15" hidden="1" x14ac:dyDescent="0.25"/>
    <row r="218" ht="15" hidden="1" x14ac:dyDescent="0.25"/>
    <row r="219" ht="15" hidden="1" x14ac:dyDescent="0.25"/>
    <row r="220" ht="15" hidden="1" x14ac:dyDescent="0.25"/>
    <row r="221" ht="15" hidden="1" x14ac:dyDescent="0.25"/>
    <row r="222" ht="15" hidden="1" x14ac:dyDescent="0.25"/>
    <row r="223" ht="15" hidden="1" x14ac:dyDescent="0.25"/>
    <row r="224" ht="15" hidden="1" x14ac:dyDescent="0.25"/>
    <row r="225" ht="15" hidden="1" x14ac:dyDescent="0.25"/>
    <row r="226" ht="15" hidden="1" x14ac:dyDescent="0.25"/>
    <row r="227" ht="15" hidden="1" x14ac:dyDescent="0.25"/>
    <row r="228" ht="15" hidden="1" x14ac:dyDescent="0.25"/>
    <row r="229" ht="15" hidden="1" x14ac:dyDescent="0.25"/>
    <row r="230" ht="15" hidden="1" x14ac:dyDescent="0.25"/>
    <row r="231" ht="15" hidden="1" x14ac:dyDescent="0.25"/>
    <row r="232" ht="15" hidden="1" x14ac:dyDescent="0.25"/>
    <row r="233" ht="15" hidden="1" x14ac:dyDescent="0.25"/>
    <row r="234" ht="15" hidden="1" x14ac:dyDescent="0.25"/>
    <row r="235" ht="15" hidden="1" x14ac:dyDescent="0.25"/>
    <row r="236" ht="15" hidden="1" x14ac:dyDescent="0.25"/>
    <row r="237" ht="15" hidden="1" x14ac:dyDescent="0.25"/>
    <row r="238" ht="15" hidden="1" x14ac:dyDescent="0.25"/>
    <row r="239" ht="15" hidden="1" x14ac:dyDescent="0.25"/>
    <row r="240" ht="15" hidden="1" x14ac:dyDescent="0.25"/>
    <row r="241" ht="15" hidden="1" x14ac:dyDescent="0.25"/>
    <row r="242" ht="15" hidden="1" x14ac:dyDescent="0.25"/>
    <row r="243" ht="15" hidden="1" x14ac:dyDescent="0.25"/>
    <row r="244" ht="15" hidden="1" x14ac:dyDescent="0.25"/>
    <row r="245" ht="15" hidden="1" x14ac:dyDescent="0.25"/>
    <row r="246" ht="15" hidden="1" x14ac:dyDescent="0.25"/>
    <row r="247" ht="15" hidden="1" x14ac:dyDescent="0.25"/>
    <row r="248" ht="15" hidden="1" x14ac:dyDescent="0.25"/>
    <row r="249" ht="15" hidden="1" x14ac:dyDescent="0.25"/>
    <row r="250" ht="15" hidden="1" x14ac:dyDescent="0.25"/>
    <row r="251" ht="15" hidden="1" x14ac:dyDescent="0.25"/>
    <row r="252" ht="15" hidden="1" x14ac:dyDescent="0.25"/>
    <row r="253" ht="15" hidden="1" x14ac:dyDescent="0.25"/>
    <row r="254" ht="15" hidden="1" x14ac:dyDescent="0.25"/>
    <row r="255" ht="15" hidden="1" x14ac:dyDescent="0.25"/>
    <row r="256" ht="15" hidden="1" x14ac:dyDescent="0.25"/>
    <row r="257" ht="15" hidden="1" x14ac:dyDescent="0.25"/>
    <row r="258" ht="15" hidden="1" x14ac:dyDescent="0.25"/>
    <row r="259" ht="15" hidden="1" x14ac:dyDescent="0.25"/>
    <row r="260" ht="15" hidden="1" x14ac:dyDescent="0.25"/>
    <row r="261" ht="15" hidden="1" x14ac:dyDescent="0.25"/>
    <row r="262" ht="15" hidden="1" x14ac:dyDescent="0.25"/>
    <row r="263" ht="15" hidden="1" x14ac:dyDescent="0.25"/>
    <row r="264" ht="15" hidden="1" x14ac:dyDescent="0.25"/>
    <row r="265" ht="15" hidden="1" x14ac:dyDescent="0.25"/>
    <row r="266" ht="15" hidden="1" x14ac:dyDescent="0.25"/>
    <row r="267" ht="15" hidden="1" x14ac:dyDescent="0.25"/>
    <row r="268" ht="15" hidden="1" x14ac:dyDescent="0.25"/>
    <row r="269" ht="15" hidden="1" x14ac:dyDescent="0.25"/>
    <row r="270" ht="15" hidden="1" x14ac:dyDescent="0.25"/>
    <row r="271" ht="15" hidden="1" x14ac:dyDescent="0.25"/>
    <row r="272" ht="15" hidden="1" x14ac:dyDescent="0.25"/>
    <row r="273" ht="15" hidden="1" x14ac:dyDescent="0.25"/>
    <row r="274" ht="15" hidden="1" x14ac:dyDescent="0.25"/>
    <row r="275" ht="15" hidden="1" x14ac:dyDescent="0.25"/>
    <row r="276" ht="15" hidden="1" x14ac:dyDescent="0.25"/>
    <row r="277" ht="15" hidden="1" x14ac:dyDescent="0.25"/>
    <row r="278" ht="15" hidden="1" x14ac:dyDescent="0.25"/>
    <row r="279" ht="15" hidden="1" x14ac:dyDescent="0.25"/>
    <row r="280" ht="15" hidden="1" x14ac:dyDescent="0.25"/>
    <row r="281" ht="15" hidden="1" x14ac:dyDescent="0.25"/>
    <row r="282" ht="15" hidden="1" x14ac:dyDescent="0.25"/>
    <row r="283" ht="15" hidden="1" x14ac:dyDescent="0.25"/>
    <row r="284" ht="15" hidden="1" x14ac:dyDescent="0.25"/>
    <row r="285" ht="15" hidden="1" x14ac:dyDescent="0.25"/>
    <row r="286" ht="15" hidden="1" x14ac:dyDescent="0.25"/>
    <row r="287" ht="15" hidden="1" x14ac:dyDescent="0.25"/>
    <row r="288" ht="15" hidden="1" x14ac:dyDescent="0.25"/>
    <row r="289" ht="15" hidden="1" x14ac:dyDescent="0.25"/>
    <row r="290" ht="19.5" hidden="1" customHeight="1" x14ac:dyDescent="0.25"/>
    <row r="291" ht="15" hidden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</sheetData>
  <mergeCells count="127">
    <mergeCell ref="A66:I66"/>
    <mergeCell ref="A42:I42"/>
    <mergeCell ref="A46:I46"/>
    <mergeCell ref="A1:I3"/>
    <mergeCell ref="A4:I4"/>
    <mergeCell ref="A20:B20"/>
    <mergeCell ref="A21:B21"/>
    <mergeCell ref="A23:B23"/>
    <mergeCell ref="B33:D33"/>
    <mergeCell ref="A24:B24"/>
    <mergeCell ref="A32:D32"/>
    <mergeCell ref="A25:B25"/>
    <mergeCell ref="A22:I22"/>
    <mergeCell ref="C23:I23"/>
    <mergeCell ref="C24:I24"/>
    <mergeCell ref="C25:I25"/>
    <mergeCell ref="A26:I26"/>
    <mergeCell ref="A30:I30"/>
    <mergeCell ref="A27:I27"/>
    <mergeCell ref="A5:I5"/>
    <mergeCell ref="A8:I8"/>
    <mergeCell ref="C16:I16"/>
    <mergeCell ref="C17:I17"/>
    <mergeCell ref="C18:I18"/>
    <mergeCell ref="A9:I10"/>
    <mergeCell ref="A58:I58"/>
    <mergeCell ref="A60:D60"/>
    <mergeCell ref="B61:D61"/>
    <mergeCell ref="G60:H60"/>
    <mergeCell ref="G61:H61"/>
    <mergeCell ref="A62:I62"/>
    <mergeCell ref="G64:H64"/>
    <mergeCell ref="A12:B12"/>
    <mergeCell ref="A17:B17"/>
    <mergeCell ref="B34:D34"/>
    <mergeCell ref="B35:D35"/>
    <mergeCell ref="B36:D36"/>
    <mergeCell ref="B40:D40"/>
    <mergeCell ref="A41:G41"/>
    <mergeCell ref="B37:D37"/>
    <mergeCell ref="A54:I54"/>
    <mergeCell ref="C19:I19"/>
    <mergeCell ref="C20:I20"/>
    <mergeCell ref="C15:I15"/>
    <mergeCell ref="B38:D38"/>
    <mergeCell ref="B98:F98"/>
    <mergeCell ref="A93:I93"/>
    <mergeCell ref="A94:I94"/>
    <mergeCell ref="A95:I95"/>
    <mergeCell ref="H96:I96"/>
    <mergeCell ref="A97:I97"/>
    <mergeCell ref="H98:I98"/>
    <mergeCell ref="A56:D56"/>
    <mergeCell ref="B57:D57"/>
    <mergeCell ref="G56:H56"/>
    <mergeCell ref="G57:H57"/>
    <mergeCell ref="C21:I21"/>
    <mergeCell ref="A18:B18"/>
    <mergeCell ref="A19:B19"/>
    <mergeCell ref="G65:H65"/>
    <mergeCell ref="A64:D64"/>
    <mergeCell ref="B65:D65"/>
    <mergeCell ref="G68:H68"/>
    <mergeCell ref="G69:H69"/>
    <mergeCell ref="A68:D68"/>
    <mergeCell ref="B6:H7"/>
    <mergeCell ref="A15:B15"/>
    <mergeCell ref="A28:I29"/>
    <mergeCell ref="G44:H44"/>
    <mergeCell ref="G45:H45"/>
    <mergeCell ref="G48:H48"/>
    <mergeCell ref="G49:H49"/>
    <mergeCell ref="A50:I50"/>
    <mergeCell ref="B53:D53"/>
    <mergeCell ref="A52:D52"/>
    <mergeCell ref="G52:H52"/>
    <mergeCell ref="G53:H53"/>
    <mergeCell ref="A11:I11"/>
    <mergeCell ref="C12:I12"/>
    <mergeCell ref="B39:D39"/>
    <mergeCell ref="A13:B13"/>
    <mergeCell ref="A14:B14"/>
    <mergeCell ref="A16:B16"/>
    <mergeCell ref="A44:E44"/>
    <mergeCell ref="B45:E45"/>
    <mergeCell ref="A48:E48"/>
    <mergeCell ref="B49:E49"/>
    <mergeCell ref="C13:I13"/>
    <mergeCell ref="C14:I14"/>
    <mergeCell ref="H102:I102"/>
    <mergeCell ref="A31:I31"/>
    <mergeCell ref="A43:I43"/>
    <mergeCell ref="A47:I47"/>
    <mergeCell ref="A51:I51"/>
    <mergeCell ref="A55:I55"/>
    <mergeCell ref="A59:I59"/>
    <mergeCell ref="A63:I63"/>
    <mergeCell ref="A67:I67"/>
    <mergeCell ref="A71:I71"/>
    <mergeCell ref="A90:I90"/>
    <mergeCell ref="B100:H100"/>
    <mergeCell ref="B101:H101"/>
    <mergeCell ref="B96:F96"/>
    <mergeCell ref="A87:I87"/>
    <mergeCell ref="A88:I88"/>
    <mergeCell ref="A89:I89"/>
    <mergeCell ref="H99:I99"/>
    <mergeCell ref="A85:D85"/>
    <mergeCell ref="E85:F85"/>
    <mergeCell ref="G85:I85"/>
    <mergeCell ref="A86:D86"/>
    <mergeCell ref="E86:F86"/>
    <mergeCell ref="G86:I86"/>
    <mergeCell ref="A91:I91"/>
    <mergeCell ref="A92:I92"/>
    <mergeCell ref="A81:I81"/>
    <mergeCell ref="A82:I82"/>
    <mergeCell ref="A83:I83"/>
    <mergeCell ref="E84:F84"/>
    <mergeCell ref="G84:I84"/>
    <mergeCell ref="B69:D69"/>
    <mergeCell ref="A70:I70"/>
    <mergeCell ref="G79:H79"/>
    <mergeCell ref="G80:H80"/>
    <mergeCell ref="A84:D84"/>
    <mergeCell ref="A79:E79"/>
    <mergeCell ref="B80:E80"/>
  </mergeCells>
  <conditionalFormatting sqref="A85">
    <cfRule type="expression" dxfId="1" priority="13">
      <formula>$B$49=""</formula>
    </cfRule>
  </conditionalFormatting>
  <conditionalFormatting sqref="G85">
    <cfRule type="expression" dxfId="0" priority="2">
      <formula>$B$49=""</formula>
    </cfRule>
  </conditionalFormatting>
  <printOptions horizontalCentered="1" verticalCentered="1"/>
  <pageMargins left="0.51181102362204722" right="0.47244094488188981" top="0.78740157480314965" bottom="0.78740157480314965" header="0.31496062992125984" footer="0.31496062992125984"/>
  <pageSetup paperSize="9" fitToWidth="0" fitToHeight="0" orientation="portrait" r:id="rId1"/>
  <rowBreaks count="2" manualBreakCount="2">
    <brk id="54" max="8" man="1"/>
    <brk id="81" max="8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Proposta Comercial</vt:lpstr>
      <vt:lpstr>'Proposta Comercial'!Area_de_impressao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bruno.peres</dc:creator>
  <cp:lastModifiedBy>Mylena Leite Alves</cp:lastModifiedBy>
  <cp:lastPrinted>2020-05-27T17:15:34Z</cp:lastPrinted>
  <dcterms:created xsi:type="dcterms:W3CDTF">2018-09-04T15:35:17Z</dcterms:created>
  <dcterms:modified xsi:type="dcterms:W3CDTF">2020-06-30T19:02:25Z</dcterms:modified>
</cp:coreProperties>
</file>